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00" windowWidth="15300" windowHeight="8340" activeTab="0"/>
  </bookViews>
  <sheets>
    <sheet name="Hoja1" sheetId="1" r:id="rId1"/>
    <sheet name="I1" sheetId="2" r:id="rId2"/>
    <sheet name="I2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<sst xmlns="http://schemas.openxmlformats.org/spreadsheetml/2006/main" count="28" uniqueCount="21">
  <si>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j</t>
  </si>
  <si>
    <t>1/2^j</t>
  </si>
  <si>
    <t>Puntos integración Simpson:</t>
  </si>
  <si>
    <t>I1</t>
  </si>
  <si>
    <t>a</t>
  </si>
  <si>
    <t>b</t>
  </si>
  <si>
    <t>h</t>
  </si>
  <si>
    <t>Aj</t>
  </si>
  <si>
    <t>I2</t>
  </si>
  <si>
    <t>Aj/2^j</t>
  </si>
  <si>
    <t>(max 100)</t>
  </si>
  <si>
    <t>Z</t>
  </si>
  <si>
    <t>Gamma</t>
  </si>
  <si>
    <t>Pi</t>
  </si>
  <si>
    <t>Autor: Arturo Quirantes Sierra (@elprofedefisica)</t>
  </si>
  <si>
    <t>FÍSICA CON EXCEL - LA CONSTANTE DE ESTRUCTURA FINA</t>
  </si>
  <si>
    <t>N(integr)</t>
  </si>
  <si>
    <t>1/ALPHA</t>
  </si>
  <si>
    <t>ALPHA</t>
  </si>
  <si>
    <t>(Fine structure constant a la Michael Atiyah)</t>
  </si>
  <si>
    <t>http://elprofedefisica.es/2018/09/25/fisica-excel-atiyah-constante-estructura-fina/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</si>
</sst>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00000000"/>
    <numFmt numFmtId="166" formatCode="0.000000000000000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profedefisica.es/2018/09/25/fisica-excel-atiyah-constante-estructura-fin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15" zoomScaleNormal="115" workbookViewId="0" topLeftCell="A1">
      <selection activeCell="A3" sqref="A3"/>
    </sheetView>
  </sheetViews>
  <sheetFormatPr defaultColWidth="11.421875" defaultRowHeight="12.75"/>
  <cols>
    <col min="1" max="1" width="8.28125" style="0" customWidth="1"/>
    <col min="2" max="2" width="11.140625" style="0" customWidth="1"/>
    <col min="3" max="3" width="13.7109375" style="0" customWidth="1"/>
    <col min="8" max="8" width="29.421875" style="3" customWidth="1"/>
  </cols>
  <sheetData>
    <row r="1" spans="1:6" ht="12.75">
      <c r="A1" s="5" t="s">
        <v>15</v>
      </c>
      <c r="F1" s="2" t="s">
        <v>14</v>
      </c>
    </row>
    <row r="2" ht="12.75">
      <c r="A2" s="2" t="s">
        <v>19</v>
      </c>
    </row>
    <row r="3" spans="1:8" ht="12">
      <c r="A3" s="6" t="s">
        <v>20</v>
      </c>
      <c r="G3" t="s">
        <v>12</v>
      </c>
      <c r="H3" s="3">
        <v>0.577215664901532</v>
      </c>
    </row>
    <row r="4" spans="1:8" ht="12.75">
      <c r="A4" s="2"/>
      <c r="G4" t="s">
        <v>13</v>
      </c>
      <c r="H4" s="3">
        <f>PI()</f>
        <v>3.141592653589793</v>
      </c>
    </row>
    <row r="5" spans="7:8" ht="12.75">
      <c r="G5" s="2" t="s">
        <v>17</v>
      </c>
      <c r="H5" s="4">
        <f>H7*H4/H3</f>
        <v>0.1602598033213655</v>
      </c>
    </row>
    <row r="6" spans="4:8" ht="12.75">
      <c r="D6" t="s">
        <v>16</v>
      </c>
      <c r="E6">
        <v>98</v>
      </c>
      <c r="F6" t="s">
        <v>10</v>
      </c>
      <c r="G6" s="2" t="s">
        <v>18</v>
      </c>
      <c r="H6" s="4">
        <f>1/H5</f>
        <v>6.2398678849912335</v>
      </c>
    </row>
    <row r="7" spans="7:8" ht="12">
      <c r="G7" t="s">
        <v>11</v>
      </c>
      <c r="H7" s="3">
        <f>SUM(C10:C59)/2</f>
        <v>0.02944508697696022</v>
      </c>
    </row>
    <row r="9" spans="1:6" ht="12.75">
      <c r="A9" s="1" t="s">
        <v>0</v>
      </c>
      <c r="B9" s="1" t="s">
        <v>1</v>
      </c>
      <c r="C9" t="s">
        <v>9</v>
      </c>
      <c r="D9" t="s">
        <v>7</v>
      </c>
      <c r="E9" t="s">
        <v>3</v>
      </c>
      <c r="F9" t="s">
        <v>8</v>
      </c>
    </row>
    <row r="10" spans="1:6" ht="12">
      <c r="A10">
        <v>1</v>
      </c>
      <c r="B10">
        <f>1/2</f>
        <v>0.5</v>
      </c>
      <c r="C10">
        <f aca="true" t="shared" si="0" ref="C10:C41">D10*B10</f>
        <v>0.5</v>
      </c>
      <c r="D10">
        <v>1</v>
      </c>
      <c r="E10">
        <v>0</v>
      </c>
      <c r="F10">
        <v>0</v>
      </c>
    </row>
    <row r="11" spans="1:6" ht="12">
      <c r="A11">
        <f aca="true" t="shared" si="1" ref="A11:A42">A10+1</f>
        <v>2</v>
      </c>
      <c r="B11">
        <f aca="true" t="shared" si="2" ref="B11:B42">B10/2</f>
        <v>0.25</v>
      </c>
      <c r="C11">
        <f t="shared" si="0"/>
        <v>0.16601064039037713</v>
      </c>
      <c r="D11">
        <f aca="true" t="shared" si="3" ref="D11:D42">D10-E11-F11</f>
        <v>0.6640425615615085</v>
      </c>
      <c r="E11">
        <f>SUM('I1'!E6:DA6)*'I1'!D6/3</f>
        <v>-0.22134752052050297</v>
      </c>
      <c r="F11">
        <f>SUM('I2'!E8:DA8)*'I2'!D8/3</f>
        <v>0.5573049589589943</v>
      </c>
    </row>
    <row r="12" spans="1:6" ht="12">
      <c r="A12">
        <f t="shared" si="1"/>
        <v>3</v>
      </c>
      <c r="B12">
        <f t="shared" si="2"/>
        <v>0.125</v>
      </c>
      <c r="C12">
        <f t="shared" si="0"/>
        <v>-0.054502694973423305</v>
      </c>
      <c r="D12">
        <f t="shared" si="3"/>
        <v>-0.43602155978738644</v>
      </c>
      <c r="E12">
        <f>SUM('I1'!E7:DA7)*'I1'!D7/3</f>
        <v>-0.212128339910323</v>
      </c>
      <c r="F12">
        <f>SUM('I2'!E9:DA9)*'I2'!D9/3</f>
        <v>1.312192461259218</v>
      </c>
    </row>
    <row r="13" spans="1:6" ht="12">
      <c r="A13">
        <f t="shared" si="1"/>
        <v>4</v>
      </c>
      <c r="B13">
        <f t="shared" si="2"/>
        <v>0.0625</v>
      </c>
      <c r="C13">
        <f t="shared" si="0"/>
        <v>-0.1306183497760286</v>
      </c>
      <c r="D13">
        <f t="shared" si="3"/>
        <v>-2.0898935964164576</v>
      </c>
      <c r="E13">
        <f>SUM('I1'!E8:DA8)*'I1'!D8/3</f>
        <v>-0.14854542031477572</v>
      </c>
      <c r="F13">
        <f>SUM('I2'!E10:DA10)*'I2'!D10/3</f>
        <v>1.8024174569438467</v>
      </c>
    </row>
    <row r="14" spans="1:6" ht="12">
      <c r="A14">
        <f t="shared" si="1"/>
        <v>5</v>
      </c>
      <c r="B14">
        <f t="shared" si="2"/>
        <v>0.03125</v>
      </c>
      <c r="C14">
        <f t="shared" si="0"/>
        <v>-0.1296590592779981</v>
      </c>
      <c r="D14">
        <f t="shared" si="3"/>
        <v>-4.149089896895939</v>
      </c>
      <c r="E14">
        <f>SUM('I1'!E9:DA9)*'I1'!D9/3</f>
        <v>-0.10774913306704198</v>
      </c>
      <c r="F14">
        <f>SUM('I2'!E11:DA11)*'I2'!D11/3</f>
        <v>2.166945433546523</v>
      </c>
    </row>
    <row r="15" spans="1:6" ht="12">
      <c r="A15">
        <f t="shared" si="1"/>
        <v>6</v>
      </c>
      <c r="B15">
        <f t="shared" si="2"/>
        <v>0.015625</v>
      </c>
      <c r="C15">
        <f t="shared" si="0"/>
        <v>-0.10195126586994144</v>
      </c>
      <c r="D15">
        <f t="shared" si="3"/>
        <v>-6.524881015676252</v>
      </c>
      <c r="E15">
        <f>SUM('I1'!E10:DA10)*'I1'!D10/3</f>
        <v>-0.08164837022026482</v>
      </c>
      <c r="F15">
        <f>SUM('I2'!E12:DA12)*'I2'!D12/3</f>
        <v>2.4574394890005773</v>
      </c>
    </row>
    <row r="16" spans="1:6" ht="12">
      <c r="A16">
        <f t="shared" si="1"/>
        <v>7</v>
      </c>
      <c r="B16">
        <f t="shared" si="2"/>
        <v>0.0078125</v>
      </c>
      <c r="C16">
        <f t="shared" si="0"/>
        <v>-0.07156069658308521</v>
      </c>
      <c r="D16">
        <f t="shared" si="3"/>
        <v>-9.159769162634907</v>
      </c>
      <c r="E16">
        <f>SUM('I1'!E11:DA11)*'I1'!D11/3</f>
        <v>-0.06412626222837452</v>
      </c>
      <c r="F16">
        <f>SUM('I2'!E13:DA13)*'I2'!D13/3</f>
        <v>2.6990144091870296</v>
      </c>
    </row>
    <row r="17" spans="1:6" ht="12">
      <c r="A17">
        <f t="shared" si="1"/>
        <v>8</v>
      </c>
      <c r="B17">
        <f t="shared" si="2"/>
        <v>0.00390625</v>
      </c>
      <c r="C17">
        <f t="shared" si="0"/>
        <v>-0.04692881465916802</v>
      </c>
      <c r="D17">
        <f t="shared" si="3"/>
        <v>-12.013776552747013</v>
      </c>
      <c r="E17">
        <f>SUM('I1'!E12:DA12)*'I1'!D12/3</f>
        <v>-0.05181311459553503</v>
      </c>
      <c r="F17">
        <f>SUM('I2'!E14:DA14)*'I2'!D14/3</f>
        <v>2.905820504707641</v>
      </c>
    </row>
    <row r="18" spans="1:6" ht="12">
      <c r="A18">
        <f t="shared" si="1"/>
        <v>9</v>
      </c>
      <c r="B18">
        <f t="shared" si="2"/>
        <v>0.001953125</v>
      </c>
      <c r="C18">
        <f t="shared" si="0"/>
        <v>-0.02940934176321181</v>
      </c>
      <c r="D18">
        <f t="shared" si="3"/>
        <v>-15.057582982764446</v>
      </c>
      <c r="E18">
        <f>SUM('I1'!E13:DA13)*'I1'!D13/3</f>
        <v>-0.04282354207431343</v>
      </c>
      <c r="F18">
        <f>SUM('I2'!E15:DA15)*'I2'!D15/3</f>
        <v>3.086629972091746</v>
      </c>
    </row>
    <row r="19" spans="1:6" ht="12">
      <c r="A19">
        <f t="shared" si="1"/>
        <v>10</v>
      </c>
      <c r="B19">
        <f t="shared" si="2"/>
        <v>0.0009765625</v>
      </c>
      <c r="C19">
        <f t="shared" si="0"/>
        <v>-0.01784061802080962</v>
      </c>
      <c r="D19">
        <f t="shared" si="3"/>
        <v>-18.26879285330905</v>
      </c>
      <c r="E19">
        <f>SUM('I1'!E14:DA14)*'I1'!D14/3</f>
        <v>-0.03605102445917652</v>
      </c>
      <c r="F19">
        <f>SUM('I2'!E16:DA16)*'I2'!D16/3</f>
        <v>3.247260895003784</v>
      </c>
    </row>
    <row r="20" spans="1:6" ht="12">
      <c r="A20">
        <f t="shared" si="1"/>
        <v>11</v>
      </c>
      <c r="B20">
        <f t="shared" si="2"/>
        <v>0.00048828125</v>
      </c>
      <c r="C20">
        <f t="shared" si="0"/>
        <v>-0.010561401481014556</v>
      </c>
      <c r="D20">
        <f t="shared" si="3"/>
        <v>-21.62975023311781</v>
      </c>
      <c r="E20">
        <f>SUM('I1'!E15:DA15)*'I1'!D15/3</f>
        <v>-0.030814435438882005</v>
      </c>
      <c r="F20">
        <f>SUM('I2'!E17:DA17)*'I2'!D17/3</f>
        <v>3.39177181524764</v>
      </c>
    </row>
    <row r="21" spans="1:6" ht="12">
      <c r="A21">
        <f t="shared" si="1"/>
        <v>12</v>
      </c>
      <c r="B21">
        <f t="shared" si="2"/>
        <v>0.000244140625</v>
      </c>
      <c r="C21">
        <f t="shared" si="0"/>
        <v>-0.006134321528206668</v>
      </c>
      <c r="D21">
        <f t="shared" si="3"/>
        <v>-25.126180979534514</v>
      </c>
      <c r="E21">
        <f>SUM('I1'!E16:DA16)*'I1'!D16/3</f>
        <v>-0.02667641633790793</v>
      </c>
      <c r="F21">
        <f>SUM('I2'!E18:DA18)*'I2'!D18/3</f>
        <v>3.52310716275461</v>
      </c>
    </row>
    <row r="22" spans="1:6" ht="12">
      <c r="A22">
        <f t="shared" si="1"/>
        <v>13</v>
      </c>
      <c r="B22">
        <f t="shared" si="2"/>
        <v>0.0001220703125</v>
      </c>
      <c r="C22">
        <f t="shared" si="0"/>
        <v>-0.0035090706243554237</v>
      </c>
      <c r="D22">
        <f t="shared" si="3"/>
        <v>-28.74630655471963</v>
      </c>
      <c r="E22">
        <f>SUM('I1'!E17:DA17)*'I1'!D17/3</f>
        <v>-0.023345711106223743</v>
      </c>
      <c r="F22">
        <f>SUM('I2'!E19:DA19)*'I2'!D19/3</f>
        <v>3.643471286291339</v>
      </c>
    </row>
    <row r="23" spans="1:6" ht="12">
      <c r="A23">
        <f t="shared" si="1"/>
        <v>14</v>
      </c>
      <c r="B23">
        <f t="shared" si="2"/>
        <v>6.103515625E-05</v>
      </c>
      <c r="C23">
        <f t="shared" si="0"/>
        <v>-0.0019824366397027705</v>
      </c>
      <c r="D23">
        <f t="shared" si="3"/>
        <v>-32.48024190489019</v>
      </c>
      <c r="E23">
        <f>SUM('I1'!E18:DA18)*'I1'!D18/3</f>
        <v>-0.0206221819127221</v>
      </c>
      <c r="F23">
        <f>SUM('I2'!E20:DA20)*'I2'!D20/3</f>
        <v>3.7545575320832807</v>
      </c>
    </row>
    <row r="24" spans="1:6" ht="12">
      <c r="A24">
        <f t="shared" si="1"/>
        <v>15</v>
      </c>
      <c r="B24">
        <f t="shared" si="2"/>
        <v>3.0517578125E-05</v>
      </c>
      <c r="C24">
        <f t="shared" si="0"/>
        <v>-0.0011083853870536438</v>
      </c>
      <c r="D24">
        <f t="shared" si="3"/>
        <v>-36.3195723629738</v>
      </c>
      <c r="E24">
        <f>SUM('I1'!E19:DA19)*'I1'!D19/3</f>
        <v>-0.01836452634873226</v>
      </c>
      <c r="F24">
        <f>SUM('I2'!E21:DA21)*'I2'!D21/3</f>
        <v>3.8576949844323445</v>
      </c>
    </row>
    <row r="25" spans="1:6" ht="12">
      <c r="A25">
        <f t="shared" si="1"/>
        <v>16</v>
      </c>
      <c r="B25">
        <f t="shared" si="2"/>
        <v>1.52587890625E-05</v>
      </c>
      <c r="C25">
        <f t="shared" si="0"/>
        <v>-0.0006142738004391395</v>
      </c>
      <c r="D25">
        <f t="shared" si="3"/>
        <v>-40.257047785579445</v>
      </c>
      <c r="E25">
        <f>SUM('I1'!E20:DA20)*'I1'!D20/3</f>
        <v>-0.016470602377605278</v>
      </c>
      <c r="F25">
        <f>SUM('I2'!E22:DA22)*'I2'!D22/3</f>
        <v>3.953946024983249</v>
      </c>
    </row>
    <row r="26" spans="1:6" ht="12">
      <c r="A26">
        <f t="shared" si="1"/>
        <v>17</v>
      </c>
      <c r="B26">
        <f t="shared" si="2"/>
        <v>7.62939453125E-06</v>
      </c>
      <c r="C26">
        <f t="shared" si="0"/>
        <v>-0.00033787808235719616</v>
      </c>
      <c r="D26">
        <f t="shared" si="3"/>
        <v>-44.286356010722415</v>
      </c>
      <c r="E26">
        <f>SUM('I1'!E21:DA21)*'I1'!D21/3</f>
        <v>-0.014865035223836554</v>
      </c>
      <c r="F26">
        <f>SUM('I2'!E23:DA23)*'I2'!D23/3</f>
        <v>4.044173260366801</v>
      </c>
    </row>
    <row r="27" spans="1:6" ht="12">
      <c r="A27">
        <f t="shared" si="1"/>
        <v>18</v>
      </c>
      <c r="B27">
        <f t="shared" si="2"/>
        <v>3.814697265625E-06</v>
      </c>
      <c r="C27">
        <f t="shared" si="0"/>
        <v>-0.0001846387920924436</v>
      </c>
      <c r="D27">
        <f t="shared" si="3"/>
        <v>-48.401951514281535</v>
      </c>
      <c r="E27">
        <f>SUM('I1'!E22:DA22)*'I1'!D22/3</f>
        <v>-0.013491180257763956</v>
      </c>
      <c r="F27">
        <f>SUM('I2'!E24:DA24)*'I2'!D24/3</f>
        <v>4.129086683816884</v>
      </c>
    </row>
    <row r="28" spans="1:6" ht="12">
      <c r="A28">
        <f t="shared" si="1"/>
        <v>19</v>
      </c>
      <c r="B28">
        <f t="shared" si="2"/>
        <v>1.9073486328125E-06</v>
      </c>
      <c r="C28">
        <f t="shared" si="0"/>
        <v>-0.0001003244846887839</v>
      </c>
      <c r="D28">
        <f t="shared" si="3"/>
        <v>-52.59892342851313</v>
      </c>
      <c r="E28">
        <f>SUM('I1'!E23:DA23)*'I1'!D23/3</f>
        <v>-0.012305774345930894</v>
      </c>
      <c r="F28">
        <f>SUM('I2'!E25:DA25)*'I2'!D25/3</f>
        <v>4.209277688577532</v>
      </c>
    </row>
    <row r="29" spans="1:6" ht="12">
      <c r="A29">
        <f t="shared" si="1"/>
        <v>20</v>
      </c>
      <c r="B29">
        <f t="shared" si="2"/>
        <v>9.5367431640625E-07</v>
      </c>
      <c r="C29">
        <f t="shared" si="0"/>
        <v>-5.423821662569435E-05</v>
      </c>
      <c r="D29">
        <f t="shared" si="3"/>
        <v>-56.87289223650408</v>
      </c>
      <c r="E29">
        <f>SUM('I1'!E24:DA24)*'I1'!D24/3</f>
        <v>-0.011275293439212587</v>
      </c>
      <c r="F29">
        <f>SUM('I2'!E26:DA26)*'I2'!D26/3</f>
        <v>4.285244101430156</v>
      </c>
    </row>
    <row r="30" spans="1:6" ht="12">
      <c r="A30">
        <f t="shared" si="1"/>
        <v>21</v>
      </c>
      <c r="B30">
        <f t="shared" si="2"/>
        <v>4.76837158203125E-07</v>
      </c>
      <c r="C30">
        <f t="shared" si="0"/>
        <v>-2.91919363764754E-05</v>
      </c>
      <c r="D30">
        <f t="shared" si="3"/>
        <v>-61.21992775579814</v>
      </c>
      <c r="E30">
        <f>SUM('I1'!E25:DA25)*'I1'!D25/3</f>
        <v>-0.010373420423686617</v>
      </c>
      <c r="F30">
        <f>SUM('I2'!E27:DA27)*'I2'!D27/3</f>
        <v>4.357408939717754</v>
      </c>
    </row>
    <row r="31" spans="1:6" ht="12">
      <c r="A31">
        <f t="shared" si="1"/>
        <v>22</v>
      </c>
      <c r="B31">
        <f t="shared" si="2"/>
        <v>2.384185791015625E-07</v>
      </c>
      <c r="C31">
        <f t="shared" si="0"/>
        <v>-1.5648957060512194E-05</v>
      </c>
      <c r="D31">
        <f t="shared" si="3"/>
        <v>-65.63648319473454</v>
      </c>
      <c r="E31">
        <f>SUM('I1'!E26:DA26)*'I1'!D26/3</f>
        <v>-0.00957925184120875</v>
      </c>
      <c r="F31">
        <f>SUM('I2'!E28:DA28)*'I2'!D28/3</f>
        <v>4.426134690777608</v>
      </c>
    </row>
    <row r="32" spans="1:6" ht="12">
      <c r="A32">
        <f t="shared" si="1"/>
        <v>23</v>
      </c>
      <c r="B32">
        <f t="shared" si="2"/>
        <v>1.1920928955078125E-07</v>
      </c>
      <c r="C32">
        <f t="shared" si="0"/>
        <v>-8.358876887171326E-06</v>
      </c>
      <c r="D32">
        <f t="shared" si="3"/>
        <v>-70.11934152674048</v>
      </c>
      <c r="E32">
        <f>SUM('I1'!E27:DA27)*'I1'!D27/3</f>
        <v>-0.008876006395835032</v>
      </c>
      <c r="F32">
        <f>SUM('I2'!E29:DA29)*'I2'!D29/3</f>
        <v>4.491734338401789</v>
      </c>
    </row>
    <row r="33" spans="1:6" ht="12">
      <c r="A33">
        <f t="shared" si="1"/>
        <v>24</v>
      </c>
      <c r="B33">
        <f t="shared" si="2"/>
        <v>5.960464477539063E-08</v>
      </c>
      <c r="C33">
        <f t="shared" si="0"/>
        <v>-4.450414862232624E-06</v>
      </c>
      <c r="D33">
        <f t="shared" si="3"/>
        <v>-74.66557143328697</v>
      </c>
      <c r="E33">
        <f>SUM('I1'!E28:DA28)*'I1'!D28/3</f>
        <v>-0.008250080560997622</v>
      </c>
      <c r="F33">
        <f>SUM('I2'!E30:DA30)*'I2'!D30/3</f>
        <v>4.554479987107487</v>
      </c>
    </row>
    <row r="34" spans="1:6" ht="12">
      <c r="A34">
        <f t="shared" si="1"/>
        <v>25</v>
      </c>
      <c r="B34">
        <f t="shared" si="2"/>
        <v>2.9802322387695312E-08</v>
      </c>
      <c r="C34">
        <f t="shared" si="0"/>
        <v>-2.362504326436455E-06</v>
      </c>
      <c r="D34">
        <f t="shared" si="3"/>
        <v>-79.27249077111783</v>
      </c>
      <c r="E34">
        <f>SUM('I1'!E29:DA29)*'I1'!D29/3</f>
        <v>-0.00769034834054078</v>
      </c>
      <c r="F34">
        <f>SUM('I2'!E31:DA31)*'I2'!D31/3</f>
        <v>4.614609686171403</v>
      </c>
    </row>
    <row r="35" spans="1:6" ht="12">
      <c r="A35">
        <f t="shared" si="1"/>
        <v>26</v>
      </c>
      <c r="B35">
        <f t="shared" si="2"/>
        <v>1.4901161193847656E-08</v>
      </c>
      <c r="C35">
        <f t="shared" si="0"/>
        <v>-1.2507682445959963E-06</v>
      </c>
      <c r="D35">
        <f t="shared" si="3"/>
        <v>-83.93763602211145</v>
      </c>
      <c r="E35">
        <f>SUM('I1'!E30:DA30)*'I1'!D30/3</f>
        <v>-0.007187635417699231</v>
      </c>
      <c r="F35">
        <f>SUM('I2'!E32:DA32)*'I2'!D32/3</f>
        <v>4.672332886411314</v>
      </c>
    </row>
    <row r="36" spans="1:6" ht="12">
      <c r="A36">
        <f t="shared" si="1"/>
        <v>27</v>
      </c>
      <c r="B36">
        <f t="shared" si="2"/>
        <v>7.450580596923828E-09</v>
      </c>
      <c r="C36">
        <f t="shared" si="0"/>
        <v>-6.605590622748883E-07</v>
      </c>
      <c r="D36">
        <f t="shared" si="3"/>
        <v>-88.65873654834601</v>
      </c>
      <c r="E36">
        <f>SUM('I1'!E31:DA31)*'I1'!D31/3</f>
        <v>-0.0067343196217212005</v>
      </c>
      <c r="F36">
        <f>SUM('I2'!E33:DA33)*'I2'!D33/3</f>
        <v>4.7278348458562895</v>
      </c>
    </row>
    <row r="37" spans="1:6" ht="12">
      <c r="A37">
        <f t="shared" si="1"/>
        <v>28</v>
      </c>
      <c r="B37">
        <f t="shared" si="2"/>
        <v>3.725290298461914E-09</v>
      </c>
      <c r="C37">
        <f t="shared" si="0"/>
        <v>-3.4806762912338384E-07</v>
      </c>
      <c r="D37">
        <f t="shared" si="3"/>
        <v>-93.43369274257442</v>
      </c>
      <c r="E37">
        <f>SUM('I1'!E32:DA32)*'I1'!D32/3</f>
        <v>-0.00632402408189256</v>
      </c>
      <c r="F37">
        <f>SUM('I2'!E34:DA34)*'I2'!D34/3</f>
        <v>4.781280218310302</v>
      </c>
    </row>
    <row r="38" spans="1:6" ht="12">
      <c r="A38">
        <f t="shared" si="1"/>
        <v>29</v>
      </c>
      <c r="B38">
        <f t="shared" si="2"/>
        <v>1.862645149230957E-09</v>
      </c>
      <c r="C38">
        <f t="shared" si="0"/>
        <v>-1.8302455053397271E-07</v>
      </c>
      <c r="D38">
        <f t="shared" si="3"/>
        <v>-98.26055736356402</v>
      </c>
      <c r="E38">
        <f>SUM('I1'!E33:DA33)*'I1'!D33/3</f>
        <v>-0.005951379208112634</v>
      </c>
      <c r="F38">
        <f>SUM('I2'!E35:DA35)*'I2'!D35/3</f>
        <v>4.8328160001977105</v>
      </c>
    </row>
    <row r="39" spans="1:6" ht="12">
      <c r="A39">
        <f t="shared" si="1"/>
        <v>30</v>
      </c>
      <c r="B39">
        <f t="shared" si="2"/>
        <v>9.313225746154785E-10</v>
      </c>
      <c r="C39">
        <f t="shared" si="0"/>
        <v>-9.605430019636063E-08</v>
      </c>
      <c r="D39">
        <f t="shared" si="3"/>
        <v>-103.13751949588382</v>
      </c>
      <c r="E39">
        <f>SUM('I1'!E34:DA34)*'I1'!D34/3</f>
        <v>-0.00561183634720585</v>
      </c>
      <c r="F39">
        <f>SUM('I2'!E36:DA36)*'I2'!D36/3</f>
        <v>4.882573968666999</v>
      </c>
    </row>
    <row r="40" spans="1:6" ht="12">
      <c r="A40">
        <f t="shared" si="1"/>
        <v>31</v>
      </c>
      <c r="B40">
        <f t="shared" si="2"/>
        <v>4.656612873077393E-10</v>
      </c>
      <c r="C40">
        <f t="shared" si="0"/>
        <v>-5.032070478801366E-08</v>
      </c>
      <c r="D40">
        <f t="shared" si="3"/>
        <v>-108.06289068809464</v>
      </c>
      <c r="E40">
        <f>SUM('I1'!E35:DA35)*'I1'!D35/3</f>
        <v>-0.00530152063779224</v>
      </c>
      <c r="F40">
        <f>SUM('I2'!E37:DA37)*'I2'!D37/3</f>
        <v>4.930672712848611</v>
      </c>
    </row>
    <row r="41" spans="1:6" ht="12">
      <c r="A41">
        <f t="shared" si="1"/>
        <v>32</v>
      </c>
      <c r="B41">
        <f t="shared" si="2"/>
        <v>2.3283064365386963E-10</v>
      </c>
      <c r="C41">
        <f t="shared" si="0"/>
        <v>-2.63180334380195E-08</v>
      </c>
      <c r="D41">
        <f t="shared" si="3"/>
        <v>-113.03509291132819</v>
      </c>
      <c r="E41">
        <f>SUM('I1'!E36:DA36)*'I1'!D36/3</f>
        <v>-0.005017113884343716</v>
      </c>
      <c r="F41">
        <f>SUM('I2'!E38:DA38)*'I2'!D38/3</f>
        <v>4.977219337117906</v>
      </c>
    </row>
    <row r="42" spans="1:6" ht="12">
      <c r="A42">
        <f t="shared" si="1"/>
        <v>33</v>
      </c>
      <c r="B42">
        <f t="shared" si="2"/>
        <v>1.1641532182693481E-10</v>
      </c>
      <c r="C42">
        <f aca="true" t="shared" si="4" ref="C42:C59">D42*B42</f>
        <v>-1.374313701510451E-08</v>
      </c>
      <c r="D42">
        <f t="shared" si="3"/>
        <v>-118.05264804864186</v>
      </c>
      <c r="E42">
        <f>SUM('I1'!E37:DA37)*'I1'!D37/3</f>
        <v>-0.004755760626343232</v>
      </c>
      <c r="F42">
        <f>SUM('I2'!E39:DA39)*'I2'!D39/3</f>
        <v>5.022310897939998</v>
      </c>
    </row>
    <row r="43" spans="1:6" ht="12">
      <c r="A43">
        <f aca="true" t="shared" si="5" ref="A43:A59">A42+1</f>
        <v>34</v>
      </c>
      <c r="B43">
        <f aca="true" t="shared" si="6" ref="B43:B59">B42/2</f>
        <v>5.820766091346741E-11</v>
      </c>
      <c r="C43">
        <f t="shared" si="4"/>
        <v>-7.1661877841197285E-09</v>
      </c>
      <c r="D43">
        <f aca="true" t="shared" si="7" ref="D43:D59">D42-E43-F43</f>
        <v>-123.11416867915577</v>
      </c>
      <c r="E43">
        <f>SUM('I1'!E38:DA38)*'I1'!D38/3</f>
        <v>-0.00451499227969268</v>
      </c>
      <c r="F43">
        <f>SUM('I2'!E40:DA40)*'I2'!D40/3</f>
        <v>5.0660356227936125</v>
      </c>
    </row>
    <row r="44" spans="1:6" ht="12">
      <c r="A44">
        <f t="shared" si="5"/>
        <v>35</v>
      </c>
      <c r="B44">
        <f t="shared" si="6"/>
        <v>2.9103830456733704E-11</v>
      </c>
      <c r="C44">
        <f t="shared" si="4"/>
        <v>-3.73164511877577E-09</v>
      </c>
      <c r="D44">
        <f t="shared" si="7"/>
        <v>-128.21834996335974</v>
      </c>
      <c r="E44">
        <f>SUM('I1'!E39:DA39)*'I1'!D39/3</f>
        <v>-0.004292665469346206</v>
      </c>
      <c r="F44">
        <f>SUM('I2'!E41:DA41)*'I2'!D41/3</f>
        <v>5.1084739496733205</v>
      </c>
    </row>
    <row r="45" spans="1:6" ht="12">
      <c r="A45">
        <f t="shared" si="5"/>
        <v>36</v>
      </c>
      <c r="B45">
        <f t="shared" si="6"/>
        <v>1.4551915228366852E-11</v>
      </c>
      <c r="C45">
        <f t="shared" si="4"/>
        <v>-1.9407010763786463E-09</v>
      </c>
      <c r="D45">
        <f t="shared" si="7"/>
        <v>-133.36396246973254</v>
      </c>
      <c r="E45">
        <f>SUM('I1'!E40:DA40)*'I1'!D40/3</f>
        <v>-0.004086911587640339</v>
      </c>
      <c r="F45">
        <f>SUM('I2'!E42:DA42)*'I2'!D42/3</f>
        <v>5.149699417960458</v>
      </c>
    </row>
    <row r="46" spans="1:6" ht="12">
      <c r="A46">
        <f t="shared" si="5"/>
        <v>37</v>
      </c>
      <c r="B46">
        <f t="shared" si="6"/>
        <v>7.275957614183426E-12</v>
      </c>
      <c r="C46">
        <f t="shared" si="4"/>
        <v>-1.0080828055644632E-09</v>
      </c>
      <c r="D46">
        <f t="shared" si="7"/>
        <v>-138.54984580989748</v>
      </c>
      <c r="E46">
        <f>SUM('I1'!E41:DA41)*'I1'!D41/3</f>
        <v>-0.0038960952940032332</v>
      </c>
      <c r="F46">
        <f>SUM('I2'!E43:DA43)*'I2'!D43/3</f>
        <v>5.189779435458932</v>
      </c>
    </row>
    <row r="47" spans="1:6" ht="12">
      <c r="A47">
        <f t="shared" si="5"/>
        <v>38</v>
      </c>
      <c r="B47">
        <f t="shared" si="6"/>
        <v>3.637978807091713E-12</v>
      </c>
      <c r="C47">
        <f t="shared" si="4"/>
        <v>-5.23050050001659E-10</v>
      </c>
      <c r="D47">
        <f t="shared" si="7"/>
        <v>-143.77490297141057</v>
      </c>
      <c r="E47">
        <f>SUM('I1'!E42:DA42)*'I1'!D42/3</f>
        <v>-0.003718780183055771</v>
      </c>
      <c r="F47">
        <f>SUM('I2'!E44:DA44)*'I2'!D44/3</f>
        <v>5.22877594169614</v>
      </c>
    </row>
    <row r="48" spans="1:6" ht="12">
      <c r="A48">
        <f t="shared" si="5"/>
        <v>39</v>
      </c>
      <c r="B48">
        <f t="shared" si="6"/>
        <v>1.8189894035458565E-12</v>
      </c>
      <c r="C48">
        <f t="shared" si="4"/>
        <v>-2.7109871599360836E-10</v>
      </c>
      <c r="D48">
        <f t="shared" si="7"/>
        <v>-149.03809525505793</v>
      </c>
      <c r="E48">
        <f>SUM('I1'!E43:DA43)*'I1'!D43/3</f>
        <v>-0.0035537002351034796</v>
      </c>
      <c r="F48">
        <f>SUM('I2'!E45:DA45)*'I2'!D45/3</f>
        <v>5.26674598388247</v>
      </c>
    </row>
    <row r="49" spans="1:6" ht="12">
      <c r="A49">
        <f t="shared" si="5"/>
        <v>40</v>
      </c>
      <c r="B49">
        <f t="shared" si="6"/>
        <v>9.094947017729282E-13</v>
      </c>
      <c r="C49">
        <f t="shared" si="4"/>
        <v>-1.4036999140269252E-10</v>
      </c>
      <c r="D49">
        <f t="shared" si="7"/>
        <v>-154.33843773807757</v>
      </c>
      <c r="E49">
        <f>SUM('I1'!E44:DA44)*'I1'!D44/3</f>
        <v>-0.0033997359581870155</v>
      </c>
      <c r="F49">
        <f>SUM('I2'!E46:DA46)*'I2'!D46/3</f>
        <v>5.3037422189778445</v>
      </c>
    </row>
    <row r="50" spans="1:6" ht="12">
      <c r="A50">
        <f t="shared" si="5"/>
        <v>41</v>
      </c>
      <c r="B50">
        <f t="shared" si="6"/>
        <v>4.547473508864641E-13</v>
      </c>
      <c r="C50">
        <f t="shared" si="4"/>
        <v>-7.261178106849815E-11</v>
      </c>
      <c r="D50">
        <f t="shared" si="7"/>
        <v>-159.67499519667788</v>
      </c>
      <c r="E50">
        <f>SUM('I1'!E45:DA45)*'I1'!D45/3</f>
        <v>-0.0032558943576509024</v>
      </c>
      <c r="F50">
        <f>SUM('I2'!E47:DA47)*'I2'!D47/3</f>
        <v>5.3398133529579725</v>
      </c>
    </row>
    <row r="51" spans="1:6" ht="12">
      <c r="A51">
        <f t="shared" si="5"/>
        <v>42</v>
      </c>
      <c r="B51">
        <f t="shared" si="6"/>
        <v>2.2737367544323206E-13</v>
      </c>
      <c r="C51">
        <f t="shared" si="4"/>
        <v>-3.752731536931395E-11</v>
      </c>
      <c r="D51">
        <f t="shared" si="7"/>
        <v>-165.04687843111074</v>
      </c>
      <c r="E51">
        <f>SUM('I1'!E46:DA46)*'I1'!D46/3</f>
        <v>-0.0031212920446685995</v>
      </c>
      <c r="F51">
        <f>SUM('I2'!E48:DA48)*'I2'!D48/3</f>
        <v>5.375004526477535</v>
      </c>
    </row>
    <row r="52" spans="1:6" ht="12">
      <c r="A52">
        <f t="shared" si="5"/>
        <v>43</v>
      </c>
      <c r="B52">
        <f t="shared" si="6"/>
        <v>1.1368683772161603E-13</v>
      </c>
      <c r="C52">
        <f t="shared" si="4"/>
        <v>-1.9378289942411838E-11</v>
      </c>
      <c r="D52">
        <f t="shared" si="7"/>
        <v>-170.45324094477223</v>
      </c>
      <c r="E52">
        <f>SUM('I1'!E47:DA47)*'I1'!D47/3</f>
        <v>-0.0029951409318314144</v>
      </c>
      <c r="F52">
        <f>SUM('I2'!E49:DA49)*'I2'!D49/3</f>
        <v>5.4093576545933155</v>
      </c>
    </row>
    <row r="53" spans="1:6" ht="12">
      <c r="A53">
        <f t="shared" si="5"/>
        <v>44</v>
      </c>
      <c r="B53">
        <f t="shared" si="6"/>
        <v>5.684341886080802E-14</v>
      </c>
      <c r="C53">
        <f t="shared" si="4"/>
        <v>-9.998375158810582E-12</v>
      </c>
      <c r="D53">
        <f t="shared" si="7"/>
        <v>-175.89327593566313</v>
      </c>
      <c r="E53">
        <f>SUM('I1'!E48:DA48)*'I1'!D48/3</f>
        <v>-0.002876736071024039</v>
      </c>
      <c r="F53">
        <f>SUM('I2'!E50:DA50)*'I2'!D50/3</f>
        <v>5.442911726961906</v>
      </c>
    </row>
    <row r="54" spans="1:6" ht="12">
      <c r="A54">
        <f t="shared" si="5"/>
        <v>45</v>
      </c>
      <c r="B54">
        <f t="shared" si="6"/>
        <v>2.842170943040401E-14</v>
      </c>
      <c r="C54">
        <f t="shared" si="4"/>
        <v>-5.1547378224169955E-12</v>
      </c>
      <c r="D54">
        <f t="shared" si="7"/>
        <v>-181.36621356429518</v>
      </c>
      <c r="E54">
        <f>SUM('I1'!E49:DA49)*'I1'!D49/3</f>
        <v>-0.0027654452732634592</v>
      </c>
      <c r="F54">
        <f>SUM('I2'!E51:DA51)*'I2'!D51/3</f>
        <v>5.475703073905319</v>
      </c>
    </row>
    <row r="55" spans="1:6" ht="12">
      <c r="A55">
        <f t="shared" si="5"/>
        <v>46</v>
      </c>
      <c r="B55">
        <f t="shared" si="6"/>
        <v>1.4210854715202004E-14</v>
      </c>
      <c r="C55">
        <f t="shared" si="4"/>
        <v>-2.6556011571724455E-12</v>
      </c>
      <c r="D55">
        <f t="shared" si="7"/>
        <v>-186.8713184669763</v>
      </c>
      <c r="E55">
        <f>SUM('I1'!E50:DA50)*'I1'!D50/3</f>
        <v>-0.0026607002171441722</v>
      </c>
      <c r="F55">
        <f>SUM('I2'!E52:DA52)*'I2'!D52/3</f>
        <v>5.507765602898265</v>
      </c>
    </row>
    <row r="56" spans="1:6" ht="12">
      <c r="A56">
        <f t="shared" si="5"/>
        <v>47</v>
      </c>
      <c r="B56">
        <f t="shared" si="6"/>
        <v>7.105427357601002E-15</v>
      </c>
      <c r="C56">
        <f t="shared" si="4"/>
        <v>-1.3671402675719534E-12</v>
      </c>
      <c r="D56">
        <f t="shared" si="7"/>
        <v>-192.4078874875078</v>
      </c>
      <c r="E56">
        <f>SUM('I1'!E51:DA51)*'I1'!D51/3</f>
        <v>-0.002561988805919171</v>
      </c>
      <c r="F56">
        <f>SUM('I2'!E53:DA53)*'I2'!D53/3</f>
        <v>5.539131009337402</v>
      </c>
    </row>
    <row r="57" spans="1:6" ht="12">
      <c r="A57">
        <f t="shared" si="5"/>
        <v>48</v>
      </c>
      <c r="B57">
        <f t="shared" si="6"/>
        <v>3.552713678800501E-15</v>
      </c>
      <c r="C57">
        <f t="shared" si="4"/>
        <v>-7.033493702259696E-13</v>
      </c>
      <c r="D57">
        <f t="shared" si="7"/>
        <v>-197.97524760380935</v>
      </c>
      <c r="E57">
        <f>SUM('I1'!E52:DA52)*'I1'!D52/3</f>
        <v>-0.0024688485760289117</v>
      </c>
      <c r="F57">
        <f>SUM('I2'!E54:DA54)*'I2'!D54/3</f>
        <v>5.569828964877576</v>
      </c>
    </row>
    <row r="58" spans="1:6" ht="12">
      <c r="A58">
        <f t="shared" si="5"/>
        <v>49</v>
      </c>
      <c r="B58">
        <f t="shared" si="6"/>
        <v>1.7763568394002505E-15</v>
      </c>
      <c r="C58">
        <f t="shared" si="4"/>
        <v>-3.6161785393488045E-13</v>
      </c>
      <c r="D58">
        <f t="shared" si="7"/>
        <v>-203.57275402895576</v>
      </c>
      <c r="E58">
        <f>SUM('I1'!E53:DA53)*'I1'!D53/3</f>
        <v>-0.00238086099434338</v>
      </c>
      <c r="F58">
        <f>SUM('I2'!E55:DA55)*'I2'!D55/3</f>
        <v>5.599887286140745</v>
      </c>
    </row>
    <row r="59" spans="1:6" ht="12">
      <c r="A59">
        <f t="shared" si="5"/>
        <v>50</v>
      </c>
      <c r="B59">
        <f t="shared" si="6"/>
        <v>8.881784197001252E-16</v>
      </c>
      <c r="C59">
        <f t="shared" si="4"/>
        <v>-1.8580673752368476E-13</v>
      </c>
      <c r="D59">
        <f t="shared" si="7"/>
        <v>-209.19978846864856</v>
      </c>
      <c r="E59">
        <f>SUM('I1'!E54:DA54)*'I1'!D54/3</f>
        <v>-0.0022976465092603405</v>
      </c>
      <c r="F59">
        <f>SUM('I2'!E56:DA56)*'I2'!D56/3</f>
        <v>5.629332086202067</v>
      </c>
    </row>
  </sheetData>
  <hyperlinks>
    <hyperlink ref="A3" r:id="rId1" display="http://elprofedefisica.es/2018/09/25/fisica-excel-atiyah-constante-estructura-fina/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54"/>
  <sheetViews>
    <sheetView zoomScale="115" zoomScaleNormal="115" workbookViewId="0" topLeftCell="A1">
      <selection activeCell="I16" sqref="I16"/>
    </sheetView>
  </sheetViews>
  <sheetFormatPr defaultColWidth="11.421875" defaultRowHeight="12.75"/>
  <cols>
    <col min="1" max="1" width="5.28125" style="0" customWidth="1"/>
  </cols>
  <sheetData>
    <row r="1" ht="12">
      <c r="E1" t="s">
        <v>2</v>
      </c>
    </row>
    <row r="3" spans="5:118" ht="12.75">
      <c r="E3" s="2">
        <v>1</v>
      </c>
      <c r="F3" s="2">
        <v>4</v>
      </c>
      <c r="G3" s="2">
        <f>IF(G4&gt;=Hoja1!$E$6,0,6-F3)+IF(G4=Hoja1!$E$6,1,0)</f>
        <v>2</v>
      </c>
      <c r="H3" s="2">
        <f>IF(H4&gt;=Hoja1!$E$6,0,6-G3)+IF(H4=Hoja1!$E$6,1,0)</f>
        <v>4</v>
      </c>
      <c r="I3" s="2">
        <f>IF(I4&gt;=Hoja1!$E$6,0,6-H3)+IF(I4=Hoja1!$E$6,1,0)</f>
        <v>2</v>
      </c>
      <c r="J3" s="2">
        <f>IF(J4&gt;=Hoja1!$E$6,0,6-I3)+IF(J4=Hoja1!$E$6,1,0)</f>
        <v>4</v>
      </c>
      <c r="K3" s="2">
        <f>IF(K4&gt;=Hoja1!$E$6,0,6-J3)+IF(K4=Hoja1!$E$6,1,0)</f>
        <v>2</v>
      </c>
      <c r="L3" s="2">
        <f>IF(L4&gt;=Hoja1!$E$6,0,6-K3)+IF(L4=Hoja1!$E$6,1,0)</f>
        <v>4</v>
      </c>
      <c r="M3" s="2">
        <f>IF(M4&gt;=Hoja1!$E$6,0,6-L3)+IF(M4=Hoja1!$E$6,1,0)</f>
        <v>2</v>
      </c>
      <c r="N3" s="2">
        <f>IF(N4&gt;=Hoja1!$E$6,0,6-M3)+IF(N4=Hoja1!$E$6,1,0)</f>
        <v>4</v>
      </c>
      <c r="O3" s="2">
        <f>IF(O4&gt;=Hoja1!$E$6,0,6-N3)+IF(O4=Hoja1!$E$6,1,0)</f>
        <v>2</v>
      </c>
      <c r="P3" s="2">
        <f>IF(P4&gt;=Hoja1!$E$6,0,6-O3)+IF(P4=Hoja1!$E$6,1,0)</f>
        <v>4</v>
      </c>
      <c r="Q3" s="2">
        <f>IF(Q4&gt;=Hoja1!$E$6,0,6-P3)+IF(Q4=Hoja1!$E$6,1,0)</f>
        <v>2</v>
      </c>
      <c r="R3" s="2">
        <f>IF(R4&gt;=Hoja1!$E$6,0,6-Q3)+IF(R4=Hoja1!$E$6,1,0)</f>
        <v>4</v>
      </c>
      <c r="S3" s="2">
        <f>IF(S4&gt;=Hoja1!$E$6,0,6-R3)+IF(S4=Hoja1!$E$6,1,0)</f>
        <v>2</v>
      </c>
      <c r="T3" s="2">
        <f>IF(T4&gt;=Hoja1!$E$6,0,6-S3)+IF(T4=Hoja1!$E$6,1,0)</f>
        <v>4</v>
      </c>
      <c r="U3" s="2">
        <f>IF(U4&gt;=Hoja1!$E$6,0,6-T3)+IF(U4=Hoja1!$E$6,1,0)</f>
        <v>2</v>
      </c>
      <c r="V3" s="2">
        <f>IF(V4&gt;=Hoja1!$E$6,0,6-U3)+IF(V4=Hoja1!$E$6,1,0)</f>
        <v>4</v>
      </c>
      <c r="W3" s="2">
        <f>IF(W4&gt;=Hoja1!$E$6,0,6-V3)+IF(W4=Hoja1!$E$6,1,0)</f>
        <v>2</v>
      </c>
      <c r="X3" s="2">
        <f>IF(X4&gt;=Hoja1!$E$6,0,6-W3)+IF(X4=Hoja1!$E$6,1,0)</f>
        <v>4</v>
      </c>
      <c r="Y3" s="2">
        <f>IF(Y4&gt;=Hoja1!$E$6,0,6-X3)+IF(Y4=Hoja1!$E$6,1,0)</f>
        <v>2</v>
      </c>
      <c r="Z3" s="2">
        <f>IF(Z4&gt;=Hoja1!$E$6,0,6-Y3)+IF(Z4=Hoja1!$E$6,1,0)</f>
        <v>4</v>
      </c>
      <c r="AA3" s="2">
        <f>IF(AA4&gt;=Hoja1!$E$6,0,6-Z3)+IF(AA4=Hoja1!$E$6,1,0)</f>
        <v>2</v>
      </c>
      <c r="AB3" s="2">
        <f>IF(AB4&gt;=Hoja1!$E$6,0,6-AA3)+IF(AB4=Hoja1!$E$6,1,0)</f>
        <v>4</v>
      </c>
      <c r="AC3" s="2">
        <f>IF(AC4&gt;=Hoja1!$E$6,0,6-AB3)+IF(AC4=Hoja1!$E$6,1,0)</f>
        <v>2</v>
      </c>
      <c r="AD3" s="2">
        <f>IF(AD4&gt;=Hoja1!$E$6,0,6-AC3)+IF(AD4=Hoja1!$E$6,1,0)</f>
        <v>4</v>
      </c>
      <c r="AE3" s="2">
        <f>IF(AE4&gt;=Hoja1!$E$6,0,6-AD3)+IF(AE4=Hoja1!$E$6,1,0)</f>
        <v>2</v>
      </c>
      <c r="AF3" s="2">
        <f>IF(AF4&gt;=Hoja1!$E$6,0,6-AE3)+IF(AF4=Hoja1!$E$6,1,0)</f>
        <v>4</v>
      </c>
      <c r="AG3" s="2">
        <f>IF(AG4&gt;=Hoja1!$E$6,0,6-AF3)+IF(AG4=Hoja1!$E$6,1,0)</f>
        <v>2</v>
      </c>
      <c r="AH3" s="2">
        <f>IF(AH4&gt;=Hoja1!$E$6,0,6-AG3)+IF(AH4=Hoja1!$E$6,1,0)</f>
        <v>4</v>
      </c>
      <c r="AI3" s="2">
        <f>IF(AI4&gt;=Hoja1!$E$6,0,6-AH3)+IF(AI4=Hoja1!$E$6,1,0)</f>
        <v>2</v>
      </c>
      <c r="AJ3" s="2">
        <f>IF(AJ4&gt;=Hoja1!$E$6,0,6-AI3)+IF(AJ4=Hoja1!$E$6,1,0)</f>
        <v>4</v>
      </c>
      <c r="AK3" s="2">
        <f>IF(AK4&gt;=Hoja1!$E$6,0,6-AJ3)+IF(AK4=Hoja1!$E$6,1,0)</f>
        <v>2</v>
      </c>
      <c r="AL3" s="2">
        <f>IF(AL4&gt;=Hoja1!$E$6,0,6-AK3)+IF(AL4=Hoja1!$E$6,1,0)</f>
        <v>4</v>
      </c>
      <c r="AM3" s="2">
        <f>IF(AM4&gt;=Hoja1!$E$6,0,6-AL3)+IF(AM4=Hoja1!$E$6,1,0)</f>
        <v>2</v>
      </c>
      <c r="AN3" s="2">
        <f>IF(AN4&gt;=Hoja1!$E$6,0,6-AM3)+IF(AN4=Hoja1!$E$6,1,0)</f>
        <v>4</v>
      </c>
      <c r="AO3" s="2">
        <f>IF(AO4&gt;=Hoja1!$E$6,0,6-AN3)+IF(AO4=Hoja1!$E$6,1,0)</f>
        <v>2</v>
      </c>
      <c r="AP3" s="2">
        <f>IF(AP4&gt;=Hoja1!$E$6,0,6-AO3)+IF(AP4=Hoja1!$E$6,1,0)</f>
        <v>4</v>
      </c>
      <c r="AQ3" s="2">
        <f>IF(AQ4&gt;=Hoja1!$E$6,0,6-AP3)+IF(AQ4=Hoja1!$E$6,1,0)</f>
        <v>2</v>
      </c>
      <c r="AR3" s="2">
        <f>IF(AR4&gt;=Hoja1!$E$6,0,6-AQ3)+IF(AR4=Hoja1!$E$6,1,0)</f>
        <v>4</v>
      </c>
      <c r="AS3" s="2">
        <f>IF(AS4&gt;=Hoja1!$E$6,0,6-AR3)+IF(AS4=Hoja1!$E$6,1,0)</f>
        <v>2</v>
      </c>
      <c r="AT3" s="2">
        <f>IF(AT4&gt;=Hoja1!$E$6,0,6-AS3)+IF(AT4=Hoja1!$E$6,1,0)</f>
        <v>4</v>
      </c>
      <c r="AU3" s="2">
        <f>IF(AU4&gt;=Hoja1!$E$6,0,6-AT3)+IF(AU4=Hoja1!$E$6,1,0)</f>
        <v>2</v>
      </c>
      <c r="AV3" s="2">
        <f>IF(AV4&gt;=Hoja1!$E$6,0,6-AU3)+IF(AV4=Hoja1!$E$6,1,0)</f>
        <v>4</v>
      </c>
      <c r="AW3" s="2">
        <f>IF(AW4&gt;=Hoja1!$E$6,0,6-AV3)+IF(AW4=Hoja1!$E$6,1,0)</f>
        <v>2</v>
      </c>
      <c r="AX3" s="2">
        <f>IF(AX4&gt;=Hoja1!$E$6,0,6-AW3)+IF(AX4=Hoja1!$E$6,1,0)</f>
        <v>4</v>
      </c>
      <c r="AY3" s="2">
        <f>IF(AY4&gt;=Hoja1!$E$6,0,6-AX3)+IF(AY4=Hoja1!$E$6,1,0)</f>
        <v>2</v>
      </c>
      <c r="AZ3" s="2">
        <f>IF(AZ4&gt;=Hoja1!$E$6,0,6-AY3)+IF(AZ4=Hoja1!$E$6,1,0)</f>
        <v>4</v>
      </c>
      <c r="BA3" s="2">
        <f>IF(BA4&gt;=Hoja1!$E$6,0,6-AZ3)+IF(BA4=Hoja1!$E$6,1,0)</f>
        <v>2</v>
      </c>
      <c r="BB3" s="2">
        <f>IF(BB4&gt;=Hoja1!$E$6,0,6-BA3)+IF(BB4=Hoja1!$E$6,1,0)</f>
        <v>4</v>
      </c>
      <c r="BC3" s="2">
        <f>IF(BC4&gt;=Hoja1!$E$6,0,6-BB3)+IF(BC4=Hoja1!$E$6,1,0)</f>
        <v>2</v>
      </c>
      <c r="BD3" s="2">
        <f>IF(BD4&gt;=Hoja1!$E$6,0,6-BC3)+IF(BD4=Hoja1!$E$6,1,0)</f>
        <v>4</v>
      </c>
      <c r="BE3" s="2">
        <f>IF(BE4&gt;=Hoja1!$E$6,0,6-BD3)+IF(BE4=Hoja1!$E$6,1,0)</f>
        <v>2</v>
      </c>
      <c r="BF3" s="2">
        <f>IF(BF4&gt;=Hoja1!$E$6,0,6-BE3)+IF(BF4=Hoja1!$E$6,1,0)</f>
        <v>4</v>
      </c>
      <c r="BG3" s="2">
        <f>IF(BG4&gt;=Hoja1!$E$6,0,6-BF3)+IF(BG4=Hoja1!$E$6,1,0)</f>
        <v>2</v>
      </c>
      <c r="BH3" s="2">
        <f>IF(BH4&gt;=Hoja1!$E$6,0,6-BG3)+IF(BH4=Hoja1!$E$6,1,0)</f>
        <v>4</v>
      </c>
      <c r="BI3" s="2">
        <f>IF(BI4&gt;=Hoja1!$E$6,0,6-BH3)+IF(BI4=Hoja1!$E$6,1,0)</f>
        <v>2</v>
      </c>
      <c r="BJ3" s="2">
        <f>IF(BJ4&gt;=Hoja1!$E$6,0,6-BI3)+IF(BJ4=Hoja1!$E$6,1,0)</f>
        <v>4</v>
      </c>
      <c r="BK3" s="2">
        <f>IF(BK4&gt;=Hoja1!$E$6,0,6-BJ3)+IF(BK4=Hoja1!$E$6,1,0)</f>
        <v>2</v>
      </c>
      <c r="BL3" s="2">
        <f>IF(BL4&gt;=Hoja1!$E$6,0,6-BK3)+IF(BL4=Hoja1!$E$6,1,0)</f>
        <v>4</v>
      </c>
      <c r="BM3" s="2">
        <f>IF(BM4&gt;=Hoja1!$E$6,0,6-BL3)+IF(BM4=Hoja1!$E$6,1,0)</f>
        <v>2</v>
      </c>
      <c r="BN3" s="2">
        <f>IF(BN4&gt;=Hoja1!$E$6,0,6-BM3)+IF(BN4=Hoja1!$E$6,1,0)</f>
        <v>4</v>
      </c>
      <c r="BO3" s="2">
        <f>IF(BO4&gt;=Hoja1!$E$6,0,6-BN3)+IF(BO4=Hoja1!$E$6,1,0)</f>
        <v>2</v>
      </c>
      <c r="BP3" s="2">
        <f>IF(BP4&gt;=Hoja1!$E$6,0,6-BO3)+IF(BP4=Hoja1!$E$6,1,0)</f>
        <v>4</v>
      </c>
      <c r="BQ3" s="2">
        <f>IF(BQ4&gt;=Hoja1!$E$6,0,6-BP3)+IF(BQ4=Hoja1!$E$6,1,0)</f>
        <v>2</v>
      </c>
      <c r="BR3" s="2">
        <f>IF(BR4&gt;=Hoja1!$E$6,0,6-BQ3)+IF(BR4=Hoja1!$E$6,1,0)</f>
        <v>4</v>
      </c>
      <c r="BS3" s="2">
        <f>IF(BS4&gt;=Hoja1!$E$6,0,6-BR3)+IF(BS4=Hoja1!$E$6,1,0)</f>
        <v>2</v>
      </c>
      <c r="BT3" s="2">
        <f>IF(BT4&gt;=Hoja1!$E$6,0,6-BS3)+IF(BT4=Hoja1!$E$6,1,0)</f>
        <v>4</v>
      </c>
      <c r="BU3" s="2">
        <f>IF(BU4&gt;=Hoja1!$E$6,0,6-BT3)+IF(BU4=Hoja1!$E$6,1,0)</f>
        <v>2</v>
      </c>
      <c r="BV3" s="2">
        <f>IF(BV4&gt;=Hoja1!$E$6,0,6-BU3)+IF(BV4=Hoja1!$E$6,1,0)</f>
        <v>4</v>
      </c>
      <c r="BW3" s="2">
        <f>IF(BW4&gt;=Hoja1!$E$6,0,6-BV3)+IF(BW4=Hoja1!$E$6,1,0)</f>
        <v>2</v>
      </c>
      <c r="BX3" s="2">
        <f>IF(BX4&gt;=Hoja1!$E$6,0,6-BW3)+IF(BX4=Hoja1!$E$6,1,0)</f>
        <v>4</v>
      </c>
      <c r="BY3" s="2">
        <f>IF(BY4&gt;=Hoja1!$E$6,0,6-BX3)+IF(BY4=Hoja1!$E$6,1,0)</f>
        <v>2</v>
      </c>
      <c r="BZ3" s="2">
        <f>IF(BZ4&gt;=Hoja1!$E$6,0,6-BY3)+IF(BZ4=Hoja1!$E$6,1,0)</f>
        <v>4</v>
      </c>
      <c r="CA3" s="2">
        <f>IF(CA4&gt;=Hoja1!$E$6,0,6-BZ3)+IF(CA4=Hoja1!$E$6,1,0)</f>
        <v>2</v>
      </c>
      <c r="CB3" s="2">
        <f>IF(CB4&gt;=Hoja1!$E$6,0,6-CA3)+IF(CB4=Hoja1!$E$6,1,0)</f>
        <v>4</v>
      </c>
      <c r="CC3" s="2">
        <f>IF(CC4&gt;=Hoja1!$E$6,0,6-CB3)+IF(CC4=Hoja1!$E$6,1,0)</f>
        <v>2</v>
      </c>
      <c r="CD3" s="2">
        <f>IF(CD4&gt;=Hoja1!$E$6,0,6-CC3)+IF(CD4=Hoja1!$E$6,1,0)</f>
        <v>4</v>
      </c>
      <c r="CE3" s="2">
        <f>IF(CE4&gt;=Hoja1!$E$6,0,6-CD3)+IF(CE4=Hoja1!$E$6,1,0)</f>
        <v>2</v>
      </c>
      <c r="CF3" s="2">
        <f>IF(CF4&gt;=Hoja1!$E$6,0,6-CE3)+IF(CF4=Hoja1!$E$6,1,0)</f>
        <v>4</v>
      </c>
      <c r="CG3" s="2">
        <f>IF(CG4&gt;=Hoja1!$E$6,0,6-CF3)+IF(CG4=Hoja1!$E$6,1,0)</f>
        <v>2</v>
      </c>
      <c r="CH3" s="2">
        <f>IF(CH4&gt;=Hoja1!$E$6,0,6-CG3)+IF(CH4=Hoja1!$E$6,1,0)</f>
        <v>4</v>
      </c>
      <c r="CI3" s="2">
        <f>IF(CI4&gt;=Hoja1!$E$6,0,6-CH3)+IF(CI4=Hoja1!$E$6,1,0)</f>
        <v>2</v>
      </c>
      <c r="CJ3" s="2">
        <f>IF(CJ4&gt;=Hoja1!$E$6,0,6-CI3)+IF(CJ4=Hoja1!$E$6,1,0)</f>
        <v>4</v>
      </c>
      <c r="CK3" s="2">
        <f>IF(CK4&gt;=Hoja1!$E$6,0,6-CJ3)+IF(CK4=Hoja1!$E$6,1,0)</f>
        <v>2</v>
      </c>
      <c r="CL3" s="2">
        <f>IF(CL4&gt;=Hoja1!$E$6,0,6-CK3)+IF(CL4=Hoja1!$E$6,1,0)</f>
        <v>4</v>
      </c>
      <c r="CM3" s="2">
        <f>IF(CM4&gt;=Hoja1!$E$6,0,6-CL3)+IF(CM4=Hoja1!$E$6,1,0)</f>
        <v>2</v>
      </c>
      <c r="CN3" s="2">
        <f>IF(CN4&gt;=Hoja1!$E$6,0,6-CM3)+IF(CN4=Hoja1!$E$6,1,0)</f>
        <v>4</v>
      </c>
      <c r="CO3" s="2">
        <f>IF(CO4&gt;=Hoja1!$E$6,0,6-CN3)+IF(CO4=Hoja1!$E$6,1,0)</f>
        <v>2</v>
      </c>
      <c r="CP3" s="2">
        <f>IF(CP4&gt;=Hoja1!$E$6,0,6-CO3)+IF(CP4=Hoja1!$E$6,1,0)</f>
        <v>4</v>
      </c>
      <c r="CQ3" s="2">
        <f>IF(CQ4&gt;=Hoja1!$E$6,0,6-CP3)+IF(CQ4=Hoja1!$E$6,1,0)</f>
        <v>2</v>
      </c>
      <c r="CR3" s="2">
        <f>IF(CR4&gt;=Hoja1!$E$6,0,6-CQ3)+IF(CR4=Hoja1!$E$6,1,0)</f>
        <v>4</v>
      </c>
      <c r="CS3" s="2">
        <f>IF(CS4&gt;=Hoja1!$E$6,0,6-CR3)+IF(CS4=Hoja1!$E$6,1,0)</f>
        <v>2</v>
      </c>
      <c r="CT3" s="2">
        <f>IF(CT4&gt;=Hoja1!$E$6,0,6-CS3)+IF(CT4=Hoja1!$E$6,1,0)</f>
        <v>4</v>
      </c>
      <c r="CU3" s="2">
        <f>IF(CU4&gt;=Hoja1!$E$6,0,6-CT3)+IF(CU4=Hoja1!$E$6,1,0)</f>
        <v>2</v>
      </c>
      <c r="CV3" s="2">
        <f>IF(CV4&gt;=Hoja1!$E$6,0,6-CU3)+IF(CV4=Hoja1!$E$6,1,0)</f>
        <v>4</v>
      </c>
      <c r="CW3" s="2">
        <f>IF(CW4&gt;=Hoja1!$E$6,0,6-CV3)+IF(CW4=Hoja1!$E$6,1,0)</f>
        <v>2</v>
      </c>
      <c r="CX3" s="2">
        <f>IF(CX4&gt;=Hoja1!$E$6,0,6-CW3)+IF(CX4=Hoja1!$E$6,1,0)</f>
        <v>4</v>
      </c>
      <c r="CY3" s="2">
        <f>IF(CY4&gt;=Hoja1!$E$6,0,6-CX3)+IF(CY4=Hoja1!$E$6,1,0)</f>
        <v>1</v>
      </c>
      <c r="CZ3" s="2">
        <f>IF(CZ4&gt;=Hoja1!$E$6,0,6-CY3)+IF(CZ4=Hoja1!$E$6,1,0)</f>
        <v>0</v>
      </c>
      <c r="DA3" s="2">
        <f>IF(DA4&gt;=Hoja1!$E$6,0,6-CZ3)+IF(DA4=Hoja1!$E$6,1,0)</f>
        <v>0</v>
      </c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2.75">
      <c r="A4" s="1" t="s">
        <v>0</v>
      </c>
      <c r="B4" s="2" t="s">
        <v>4</v>
      </c>
      <c r="C4" s="2" t="s">
        <v>5</v>
      </c>
      <c r="D4" s="2" t="s">
        <v>6</v>
      </c>
      <c r="E4" s="2">
        <v>0</v>
      </c>
      <c r="F4" s="2">
        <f aca="true" t="shared" si="0" ref="F4:Y4">E4+1</f>
        <v>1</v>
      </c>
      <c r="G4" s="2">
        <f t="shared" si="0"/>
        <v>2</v>
      </c>
      <c r="H4" s="2">
        <f t="shared" si="0"/>
        <v>3</v>
      </c>
      <c r="I4" s="2">
        <f t="shared" si="0"/>
        <v>4</v>
      </c>
      <c r="J4" s="2">
        <f t="shared" si="0"/>
        <v>5</v>
      </c>
      <c r="K4" s="2">
        <f t="shared" si="0"/>
        <v>6</v>
      </c>
      <c r="L4" s="2">
        <f t="shared" si="0"/>
        <v>7</v>
      </c>
      <c r="M4" s="2">
        <f t="shared" si="0"/>
        <v>8</v>
      </c>
      <c r="N4" s="2">
        <f t="shared" si="0"/>
        <v>9</v>
      </c>
      <c r="O4" s="2">
        <f t="shared" si="0"/>
        <v>10</v>
      </c>
      <c r="P4" s="2">
        <f t="shared" si="0"/>
        <v>11</v>
      </c>
      <c r="Q4" s="2">
        <f t="shared" si="0"/>
        <v>12</v>
      </c>
      <c r="R4" s="2">
        <f t="shared" si="0"/>
        <v>13</v>
      </c>
      <c r="S4" s="2">
        <f t="shared" si="0"/>
        <v>14</v>
      </c>
      <c r="T4" s="2">
        <f t="shared" si="0"/>
        <v>15</v>
      </c>
      <c r="U4" s="2">
        <f t="shared" si="0"/>
        <v>16</v>
      </c>
      <c r="V4" s="2">
        <f t="shared" si="0"/>
        <v>17</v>
      </c>
      <c r="W4" s="2">
        <f t="shared" si="0"/>
        <v>18</v>
      </c>
      <c r="X4" s="2">
        <f t="shared" si="0"/>
        <v>19</v>
      </c>
      <c r="Y4" s="2">
        <f t="shared" si="0"/>
        <v>20</v>
      </c>
      <c r="Z4" s="2">
        <f aca="true" t="shared" si="1" ref="Z4:CK4">Y4+1</f>
        <v>21</v>
      </c>
      <c r="AA4" s="2">
        <f t="shared" si="1"/>
        <v>22</v>
      </c>
      <c r="AB4" s="2">
        <f t="shared" si="1"/>
        <v>23</v>
      </c>
      <c r="AC4" s="2">
        <f t="shared" si="1"/>
        <v>24</v>
      </c>
      <c r="AD4" s="2">
        <f t="shared" si="1"/>
        <v>25</v>
      </c>
      <c r="AE4" s="2">
        <f t="shared" si="1"/>
        <v>26</v>
      </c>
      <c r="AF4" s="2">
        <f t="shared" si="1"/>
        <v>27</v>
      </c>
      <c r="AG4" s="2">
        <f t="shared" si="1"/>
        <v>28</v>
      </c>
      <c r="AH4" s="2">
        <f t="shared" si="1"/>
        <v>29</v>
      </c>
      <c r="AI4" s="2">
        <f t="shared" si="1"/>
        <v>30</v>
      </c>
      <c r="AJ4" s="2">
        <f t="shared" si="1"/>
        <v>31</v>
      </c>
      <c r="AK4" s="2">
        <f t="shared" si="1"/>
        <v>32</v>
      </c>
      <c r="AL4" s="2">
        <f t="shared" si="1"/>
        <v>33</v>
      </c>
      <c r="AM4" s="2">
        <f t="shared" si="1"/>
        <v>34</v>
      </c>
      <c r="AN4" s="2">
        <f t="shared" si="1"/>
        <v>35</v>
      </c>
      <c r="AO4" s="2">
        <f t="shared" si="1"/>
        <v>36</v>
      </c>
      <c r="AP4" s="2">
        <f t="shared" si="1"/>
        <v>37</v>
      </c>
      <c r="AQ4" s="2">
        <f t="shared" si="1"/>
        <v>38</v>
      </c>
      <c r="AR4" s="2">
        <f t="shared" si="1"/>
        <v>39</v>
      </c>
      <c r="AS4" s="2">
        <f t="shared" si="1"/>
        <v>40</v>
      </c>
      <c r="AT4" s="2">
        <f t="shared" si="1"/>
        <v>41</v>
      </c>
      <c r="AU4" s="2">
        <f t="shared" si="1"/>
        <v>42</v>
      </c>
      <c r="AV4" s="2">
        <f t="shared" si="1"/>
        <v>43</v>
      </c>
      <c r="AW4" s="2">
        <f t="shared" si="1"/>
        <v>44</v>
      </c>
      <c r="AX4" s="2">
        <f t="shared" si="1"/>
        <v>45</v>
      </c>
      <c r="AY4" s="2">
        <f t="shared" si="1"/>
        <v>46</v>
      </c>
      <c r="AZ4" s="2">
        <f t="shared" si="1"/>
        <v>47</v>
      </c>
      <c r="BA4" s="2">
        <f t="shared" si="1"/>
        <v>48</v>
      </c>
      <c r="BB4" s="2">
        <f t="shared" si="1"/>
        <v>49</v>
      </c>
      <c r="BC4" s="2">
        <f t="shared" si="1"/>
        <v>50</v>
      </c>
      <c r="BD4" s="2">
        <f t="shared" si="1"/>
        <v>51</v>
      </c>
      <c r="BE4" s="2">
        <f t="shared" si="1"/>
        <v>52</v>
      </c>
      <c r="BF4" s="2">
        <f t="shared" si="1"/>
        <v>53</v>
      </c>
      <c r="BG4" s="2">
        <f t="shared" si="1"/>
        <v>54</v>
      </c>
      <c r="BH4" s="2">
        <f t="shared" si="1"/>
        <v>55</v>
      </c>
      <c r="BI4" s="2">
        <f t="shared" si="1"/>
        <v>56</v>
      </c>
      <c r="BJ4" s="2">
        <f t="shared" si="1"/>
        <v>57</v>
      </c>
      <c r="BK4" s="2">
        <f t="shared" si="1"/>
        <v>58</v>
      </c>
      <c r="BL4" s="2">
        <f t="shared" si="1"/>
        <v>59</v>
      </c>
      <c r="BM4" s="2">
        <f t="shared" si="1"/>
        <v>60</v>
      </c>
      <c r="BN4" s="2">
        <f t="shared" si="1"/>
        <v>61</v>
      </c>
      <c r="BO4" s="2">
        <f t="shared" si="1"/>
        <v>62</v>
      </c>
      <c r="BP4" s="2">
        <f t="shared" si="1"/>
        <v>63</v>
      </c>
      <c r="BQ4" s="2">
        <f t="shared" si="1"/>
        <v>64</v>
      </c>
      <c r="BR4" s="2">
        <f t="shared" si="1"/>
        <v>65</v>
      </c>
      <c r="BS4" s="2">
        <f t="shared" si="1"/>
        <v>66</v>
      </c>
      <c r="BT4" s="2">
        <f t="shared" si="1"/>
        <v>67</v>
      </c>
      <c r="BU4" s="2">
        <f t="shared" si="1"/>
        <v>68</v>
      </c>
      <c r="BV4" s="2">
        <f t="shared" si="1"/>
        <v>69</v>
      </c>
      <c r="BW4" s="2">
        <f t="shared" si="1"/>
        <v>70</v>
      </c>
      <c r="BX4" s="2">
        <f t="shared" si="1"/>
        <v>71</v>
      </c>
      <c r="BY4" s="2">
        <f t="shared" si="1"/>
        <v>72</v>
      </c>
      <c r="BZ4" s="2">
        <f t="shared" si="1"/>
        <v>73</v>
      </c>
      <c r="CA4" s="2">
        <f t="shared" si="1"/>
        <v>74</v>
      </c>
      <c r="CB4" s="2">
        <f t="shared" si="1"/>
        <v>75</v>
      </c>
      <c r="CC4" s="2">
        <f t="shared" si="1"/>
        <v>76</v>
      </c>
      <c r="CD4" s="2">
        <f t="shared" si="1"/>
        <v>77</v>
      </c>
      <c r="CE4" s="2">
        <f t="shared" si="1"/>
        <v>78</v>
      </c>
      <c r="CF4" s="2">
        <f t="shared" si="1"/>
        <v>79</v>
      </c>
      <c r="CG4" s="2">
        <f t="shared" si="1"/>
        <v>80</v>
      </c>
      <c r="CH4" s="2">
        <f t="shared" si="1"/>
        <v>81</v>
      </c>
      <c r="CI4" s="2">
        <f t="shared" si="1"/>
        <v>82</v>
      </c>
      <c r="CJ4" s="2">
        <f t="shared" si="1"/>
        <v>83</v>
      </c>
      <c r="CK4" s="2">
        <f t="shared" si="1"/>
        <v>84</v>
      </c>
      <c r="CL4" s="2">
        <f aca="true" t="shared" si="2" ref="CL4:DA4">CK4+1</f>
        <v>85</v>
      </c>
      <c r="CM4" s="2">
        <f t="shared" si="2"/>
        <v>86</v>
      </c>
      <c r="CN4" s="2">
        <f t="shared" si="2"/>
        <v>87</v>
      </c>
      <c r="CO4" s="2">
        <f t="shared" si="2"/>
        <v>88</v>
      </c>
      <c r="CP4" s="2">
        <f t="shared" si="2"/>
        <v>89</v>
      </c>
      <c r="CQ4" s="2">
        <f t="shared" si="2"/>
        <v>90</v>
      </c>
      <c r="CR4" s="2">
        <f t="shared" si="2"/>
        <v>91</v>
      </c>
      <c r="CS4" s="2">
        <f t="shared" si="2"/>
        <v>92</v>
      </c>
      <c r="CT4" s="2">
        <f t="shared" si="2"/>
        <v>93</v>
      </c>
      <c r="CU4" s="2">
        <f t="shared" si="2"/>
        <v>94</v>
      </c>
      <c r="CV4" s="2">
        <f t="shared" si="2"/>
        <v>95</v>
      </c>
      <c r="CW4" s="2">
        <f t="shared" si="2"/>
        <v>96</v>
      </c>
      <c r="CX4" s="2">
        <f t="shared" si="2"/>
        <v>97</v>
      </c>
      <c r="CY4" s="2">
        <f t="shared" si="2"/>
        <v>98</v>
      </c>
      <c r="CZ4" s="2">
        <f t="shared" si="2"/>
        <v>99</v>
      </c>
      <c r="DA4" s="2">
        <f t="shared" si="2"/>
        <v>100</v>
      </c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ht="12">
      <c r="A5">
        <v>1</v>
      </c>
    </row>
    <row r="6" spans="1:105" ht="12">
      <c r="A6">
        <f aca="true" t="shared" si="3" ref="A6:A54">A5+1</f>
        <v>2</v>
      </c>
      <c r="B6">
        <f>1/Hoja1!A11</f>
        <v>0.5</v>
      </c>
      <c r="C6">
        <f>1/(Hoja1!A11-1)</f>
        <v>1</v>
      </c>
      <c r="D6">
        <f>(C6-B6)/Hoja1!$E$6</f>
        <v>0.00510204081632653</v>
      </c>
      <c r="E6">
        <f aca="true" t="shared" si="4" ref="E6:E37">LOG(B6,2)</f>
        <v>-1</v>
      </c>
      <c r="F6">
        <f aca="true" t="shared" si="5" ref="F6:O15">F$3*LOG($B6+F$4*$D6,2)</f>
        <v>-3.9414128961423947</v>
      </c>
      <c r="G6">
        <f t="shared" si="5"/>
        <v>-1.9417073086809669</v>
      </c>
      <c r="H6">
        <f t="shared" si="5"/>
        <v>-3.8259934454536544</v>
      </c>
      <c r="I6">
        <f t="shared" si="5"/>
        <v>-1.8845690042874252</v>
      </c>
      <c r="J6">
        <f t="shared" si="5"/>
        <v>-3.7128372677279597</v>
      </c>
      <c r="K6">
        <f t="shared" si="5"/>
        <v>-1.828540251948232</v>
      </c>
      <c r="L6">
        <f t="shared" si="5"/>
        <v>-3.6018573057963423</v>
      </c>
      <c r="M6">
        <f t="shared" si="5"/>
        <v>-1.7735787791040178</v>
      </c>
      <c r="N6">
        <f t="shared" si="5"/>
        <v>-3.492971430856245</v>
      </c>
      <c r="O6">
        <f t="shared" si="5"/>
        <v>-1.7196446839034798</v>
      </c>
      <c r="P6">
        <f aca="true" t="shared" si="6" ref="P6:Y15">P$3*LOG($B6+P$4*$D6,2)</f>
        <v>-3.386102077353127</v>
      </c>
      <c r="Q6">
        <f t="shared" si="6"/>
        <v>-1.6667002611810977</v>
      </c>
      <c r="R6">
        <f t="shared" si="6"/>
        <v>-3.2811759110604086</v>
      </c>
      <c r="S6">
        <f t="shared" si="6"/>
        <v>-1.6147098441152086</v>
      </c>
      <c r="T6">
        <f t="shared" si="6"/>
        <v>-3.178123526800082</v>
      </c>
      <c r="U6">
        <f t="shared" si="6"/>
        <v>-1.5636396599009332</v>
      </c>
      <c r="V6">
        <f t="shared" si="6"/>
        <v>-3.0768791726833316</v>
      </c>
      <c r="W6">
        <f t="shared" si="6"/>
        <v>-1.513457697975272</v>
      </c>
      <c r="X6">
        <f t="shared" si="6"/>
        <v>-2.977380498127215</v>
      </c>
      <c r="Y6">
        <f t="shared" si="6"/>
        <v>-1.464133589506734</v>
      </c>
      <c r="Z6">
        <f aca="true" t="shared" si="7" ref="Z6:CK9">Z$3*LOG($B6+Z$4*$D6,2)</f>
        <v>-2.8795683232290594</v>
      </c>
      <c r="AA6">
        <f t="shared" si="7"/>
        <v>-1.4156384970133793</v>
      </c>
      <c r="AB6">
        <f t="shared" si="7"/>
        <v>-2.7833864273624553</v>
      </c>
      <c r="AC6">
        <f t="shared" si="7"/>
        <v>-1.3679450131046438</v>
      </c>
      <c r="AD6">
        <f t="shared" si="7"/>
        <v>-2.6887813551038735</v>
      </c>
      <c r="AE6">
        <f t="shared" si="7"/>
        <v>-1.321027067456666</v>
      </c>
      <c r="AF6">
        <f t="shared" si="7"/>
        <v>-2.595702237812485</v>
      </c>
      <c r="AG6">
        <f t="shared" si="7"/>
        <v>-1.2748598412305838</v>
      </c>
      <c r="AH6">
        <f t="shared" si="7"/>
        <v>-2.5041006293721697</v>
      </c>
      <c r="AI6">
        <f t="shared" si="7"/>
        <v>-1.2294196882304167</v>
      </c>
      <c r="AJ6">
        <f t="shared" si="7"/>
        <v>-2.413930354767816</v>
      </c>
      <c r="AK6">
        <f t="shared" si="7"/>
        <v>-1.1846840621735077</v>
      </c>
      <c r="AL6">
        <f t="shared" si="7"/>
        <v>-2.3251473703110315</v>
      </c>
      <c r="AM6">
        <f t="shared" si="7"/>
        <v>-1.1406314495135097</v>
      </c>
      <c r="AN6">
        <f t="shared" si="7"/>
        <v>-2.2377096344560745</v>
      </c>
      <c r="AO6">
        <f t="shared" si="7"/>
        <v>-1.0972413073148717</v>
      </c>
      <c r="AP6">
        <f t="shared" si="7"/>
        <v>-2.15157698825751</v>
      </c>
      <c r="AQ6">
        <f t="shared" si="7"/>
        <v>-1.0544940057297376</v>
      </c>
      <c r="AR6">
        <f t="shared" si="7"/>
        <v>-2.0667110446187267</v>
      </c>
      <c r="AS6">
        <f t="shared" si="7"/>
        <v>-1.0123707746740782</v>
      </c>
      <c r="AT6">
        <f t="shared" si="7"/>
        <v>-1.9830750855668036</v>
      </c>
      <c r="AU6">
        <f t="shared" si="7"/>
        <v>-0.9708536543404834</v>
      </c>
      <c r="AV6">
        <f t="shared" si="7"/>
        <v>-1.9006339668656589</v>
      </c>
      <c r="AW6">
        <f t="shared" si="7"/>
        <v>-0.9299254492210522</v>
      </c>
      <c r="AX6">
        <f t="shared" si="7"/>
        <v>-1.8193540293472754</v>
      </c>
      <c r="AY6">
        <f t="shared" si="7"/>
        <v>-0.8895696853457921</v>
      </c>
      <c r="AZ6">
        <f t="shared" si="7"/>
        <v>-1.739203016401095</v>
      </c>
      <c r="BA6">
        <f t="shared" si="7"/>
        <v>-0.8497705704703818</v>
      </c>
      <c r="BB6">
        <f t="shared" si="7"/>
        <v>-1.6601499971153753</v>
      </c>
      <c r="BC6">
        <f t="shared" si="7"/>
        <v>-0.810512956972517</v>
      </c>
      <c r="BD6">
        <f t="shared" si="7"/>
        <v>-1.5821652946121874</v>
      </c>
      <c r="BE6">
        <f t="shared" si="7"/>
        <v>-0.7717823072386548</v>
      </c>
      <c r="BF6">
        <f t="shared" si="7"/>
        <v>-1.505220419160517</v>
      </c>
      <c r="BG6">
        <f t="shared" si="7"/>
        <v>-0.7335646613432455</v>
      </c>
      <c r="BH6">
        <f t="shared" si="7"/>
        <v>-1.4292880056902264</v>
      </c>
      <c r="BI6">
        <f t="shared" si="7"/>
        <v>-0.6958466068406138</v>
      </c>
      <c r="BJ6">
        <f t="shared" si="7"/>
        <v>-1.3543417553638823</v>
      </c>
      <c r="BK6">
        <f t="shared" si="7"/>
        <v>-0.6586152505059198</v>
      </c>
      <c r="BL6">
        <f t="shared" si="7"/>
        <v>-1.2803563808943252</v>
      </c>
      <c r="BM6">
        <f t="shared" si="7"/>
        <v>-0.6218581918762109</v>
      </c>
      <c r="BN6">
        <f t="shared" si="7"/>
        <v>-1.2073075553234118</v>
      </c>
      <c r="BO6">
        <f t="shared" si="7"/>
        <v>-0.5855634984556917</v>
      </c>
      <c r="BP6">
        <f t="shared" si="7"/>
        <v>-1.1351718640023651</v>
      </c>
      <c r="BQ6">
        <f t="shared" si="7"/>
        <v>-0.5497196824611673</v>
      </c>
      <c r="BR6">
        <f t="shared" si="7"/>
        <v>-1.063926759536523</v>
      </c>
      <c r="BS6">
        <f t="shared" si="7"/>
        <v>-0.5143156789942489</v>
      </c>
      <c r="BT6">
        <f t="shared" si="7"/>
        <v>-0.9935505194775699</v>
      </c>
      <c r="BU6">
        <f t="shared" si="7"/>
        <v>-0.47934082553656715</v>
      </c>
      <c r="BV6">
        <f t="shared" si="7"/>
        <v>-0.9240222065646249</v>
      </c>
      <c r="BW6">
        <f t="shared" si="7"/>
        <v>-0.44478484267289603</v>
      </c>
      <c r="BX6">
        <f t="shared" si="7"/>
        <v>-0.8553216313320956</v>
      </c>
      <c r="BY6">
        <f t="shared" si="7"/>
        <v>-0.41063781595501303</v>
      </c>
      <c r="BZ6">
        <f t="shared" si="7"/>
        <v>-0.787429316917242</v>
      </c>
      <c r="CA6">
        <f t="shared" si="7"/>
        <v>-0.37689017882622067</v>
      </c>
      <c r="CB6">
        <f t="shared" si="7"/>
        <v>-0.7203264659139341</v>
      </c>
      <c r="CC6">
        <f t="shared" si="7"/>
        <v>-0.34353269653295987</v>
      </c>
      <c r="CD6">
        <f t="shared" si="7"/>
        <v>-0.653994929131518</v>
      </c>
      <c r="CE6">
        <f t="shared" si="7"/>
        <v>-0.3105564509558223</v>
      </c>
      <c r="CF6">
        <f t="shared" si="7"/>
        <v>-0.5884171761288435</v>
      </c>
      <c r="CG6">
        <f t="shared" si="7"/>
        <v>-0.2779528262976209</v>
      </c>
      <c r="CH6">
        <f t="shared" si="7"/>
        <v>-0.5235762674038075</v>
      </c>
      <c r="CI6">
        <f t="shared" si="7"/>
        <v>-0.2457134955710673</v>
      </c>
      <c r="CJ6">
        <f t="shared" si="7"/>
        <v>-0.4594558281280116</v>
      </c>
      <c r="CK6">
        <f t="shared" si="7"/>
        <v>-0.21383040783302382</v>
      </c>
      <c r="CL6">
        <f aca="true" t="shared" si="8" ref="CL6:DA14">CL$3*LOG($B6+CL$4*$D6,2)</f>
        <v>-0.3960400233246631</v>
      </c>
      <c r="CM6">
        <f t="shared" si="8"/>
        <v>-0.1822957761163909</v>
      </c>
      <c r="CN6">
        <f t="shared" si="8"/>
        <v>-0.3333135343955851</v>
      </c>
      <c r="CO6">
        <f t="shared" si="8"/>
        <v>-0.15110206601435383</v>
      </c>
      <c r="CP6">
        <f t="shared" si="8"/>
        <v>-0.27126153691028615</v>
      </c>
      <c r="CQ6">
        <f t="shared" si="8"/>
        <v>-0.12024198487514183</v>
      </c>
      <c r="CR6">
        <f t="shared" si="8"/>
        <v>-0.20986967957654284</v>
      </c>
      <c r="CS6">
        <f t="shared" si="8"/>
        <v>-0.08970847156852085</v>
      </c>
      <c r="CT6">
        <f t="shared" si="8"/>
        <v>-0.14912406431783795</v>
      </c>
      <c r="CU6">
        <f t="shared" si="8"/>
        <v>-0.059494686788104136</v>
      </c>
      <c r="CV6">
        <f t="shared" si="8"/>
        <v>-0.08901122738851161</v>
      </c>
      <c r="CW6">
        <f t="shared" si="8"/>
        <v>-0.029594003856161108</v>
      </c>
      <c r="CX6">
        <f t="shared" si="8"/>
        <v>-0.029518121462390457</v>
      </c>
      <c r="CY6">
        <f t="shared" si="8"/>
        <v>0</v>
      </c>
      <c r="CZ6">
        <f t="shared" si="8"/>
        <v>0</v>
      </c>
      <c r="DA6">
        <f t="shared" si="8"/>
        <v>0</v>
      </c>
    </row>
    <row r="7" spans="1:105" ht="12">
      <c r="A7">
        <f t="shared" si="3"/>
        <v>3</v>
      </c>
      <c r="B7">
        <f>1/Hoja1!A12</f>
        <v>0.3333333333333333</v>
      </c>
      <c r="C7">
        <f>1/(Hoja1!A12-1)</f>
        <v>0.5</v>
      </c>
      <c r="D7">
        <f>(C7-B7)/Hoja1!$E$6</f>
        <v>0.0017006802721088437</v>
      </c>
      <c r="E7">
        <f t="shared" si="4"/>
        <v>-1.5849625007211563</v>
      </c>
      <c r="F7">
        <f t="shared" si="5"/>
        <v>-6.310482101519954</v>
      </c>
      <c r="G7">
        <f t="shared" si="5"/>
        <v>-3.1406314495135095</v>
      </c>
      <c r="H7">
        <f t="shared" si="5"/>
        <v>-6.252190897170863</v>
      </c>
      <c r="I7">
        <f t="shared" si="5"/>
        <v>-3.1116323101232797</v>
      </c>
      <c r="J7">
        <f t="shared" si="5"/>
        <v>-6.1944826146297425</v>
      </c>
      <c r="K7">
        <f t="shared" si="5"/>
        <v>-3.0829217241691396</v>
      </c>
      <c r="L7">
        <f t="shared" si="5"/>
        <v>-6.1373457106047535</v>
      </c>
      <c r="M7">
        <f t="shared" si="5"/>
        <v>-3.0544940057297376</v>
      </c>
      <c r="N7">
        <f t="shared" si="5"/>
        <v>-6.080768981323674</v>
      </c>
      <c r="O7">
        <f t="shared" si="5"/>
        <v>-3.026343635306292</v>
      </c>
      <c r="P7">
        <f t="shared" si="6"/>
        <v>-6.024741549348157</v>
      </c>
      <c r="Q7">
        <f t="shared" si="6"/>
        <v>-2.9984652533905445</v>
      </c>
      <c r="R7">
        <f t="shared" si="6"/>
        <v>-5.969252851021927</v>
      </c>
      <c r="S7">
        <f t="shared" si="6"/>
        <v>-2.970853654340483</v>
      </c>
      <c r="T7">
        <f t="shared" si="6"/>
        <v>-5.914292624516717</v>
      </c>
      <c r="U7">
        <f t="shared" si="6"/>
        <v>-2.9435037805463304</v>
      </c>
      <c r="V7">
        <f t="shared" si="6"/>
        <v>-5.8598508984421045</v>
      </c>
      <c r="W7">
        <f t="shared" si="6"/>
        <v>-2.9164107168704354</v>
      </c>
      <c r="X7">
        <f t="shared" si="6"/>
        <v>-5.8059179809876165</v>
      </c>
      <c r="Y7">
        <f t="shared" si="6"/>
        <v>-2.889569685345792</v>
      </c>
      <c r="Z7">
        <f t="shared" si="7"/>
        <v>-5.7524844495675405</v>
      </c>
      <c r="AA7">
        <f t="shared" si="7"/>
        <v>-2.8629760401188764</v>
      </c>
      <c r="AB7">
        <f t="shared" si="7"/>
        <v>-5.699541140940765</v>
      </c>
      <c r="AC7">
        <f t="shared" si="7"/>
        <v>-2.83662526262341</v>
      </c>
      <c r="AD7">
        <f t="shared" si="7"/>
        <v>-5.647079141779732</v>
      </c>
      <c r="AE7">
        <f t="shared" si="7"/>
        <v>-2.810512956972517</v>
      </c>
      <c r="AF7">
        <f t="shared" si="7"/>
        <v>-5.595089779664239</v>
      </c>
      <c r="AG7">
        <f t="shared" si="7"/>
        <v>-2.784634845557521</v>
      </c>
      <c r="AH7">
        <f t="shared" si="7"/>
        <v>-5.54356461447731</v>
      </c>
      <c r="AI7">
        <f t="shared" si="7"/>
        <v>-2.7589867648423536</v>
      </c>
      <c r="AJ7">
        <f t="shared" si="7"/>
        <v>-5.4924954301817985</v>
      </c>
      <c r="AK7">
        <f t="shared" si="7"/>
        <v>-2.733564661343246</v>
      </c>
      <c r="AL7">
        <f t="shared" si="7"/>
        <v>-5.441874226957682</v>
      </c>
      <c r="AM7">
        <f t="shared" si="7"/>
        <v>-2.7083645877839784</v>
      </c>
      <c r="AN7">
        <f t="shared" si="7"/>
        <v>-5.3916932136812274</v>
      </c>
      <c r="AO7">
        <f t="shared" si="7"/>
        <v>-2.6833826994175847</v>
      </c>
      <c r="AP7">
        <f t="shared" si="7"/>
        <v>-5.341944800728337</v>
      </c>
      <c r="AQ7">
        <f t="shared" si="7"/>
        <v>-2.6586152505059197</v>
      </c>
      <c r="AR7">
        <f t="shared" si="7"/>
        <v>-5.292621593085459</v>
      </c>
      <c r="AS7">
        <f t="shared" si="7"/>
        <v>-2.6340585909490466</v>
      </c>
      <c r="AT7">
        <f t="shared" si="7"/>
        <v>-5.243716383752422</v>
      </c>
      <c r="AU7">
        <f t="shared" si="7"/>
        <v>-2.609709163056842</v>
      </c>
      <c r="AV7">
        <f t="shared" si="7"/>
        <v>-5.195222147422464</v>
      </c>
      <c r="AW7">
        <f t="shared" si="7"/>
        <v>-2.585563498455692</v>
      </c>
      <c r="AX7">
        <f t="shared" si="7"/>
        <v>-5.147132034425612</v>
      </c>
      <c r="AY7">
        <f t="shared" si="7"/>
        <v>-2.56161821512354</v>
      </c>
      <c r="AZ7">
        <f t="shared" si="7"/>
        <v>-5.099439364922334</v>
      </c>
      <c r="BA7">
        <f t="shared" si="7"/>
        <v>-2.5378700145469564</v>
      </c>
      <c r="BB7">
        <f t="shared" si="7"/>
        <v>-5.0521376233351765</v>
      </c>
      <c r="BC7">
        <f t="shared" si="7"/>
        <v>-2.5143156789942487</v>
      </c>
      <c r="BD7">
        <f t="shared" si="7"/>
        <v>-5.005220453006748</v>
      </c>
      <c r="BE7">
        <f t="shared" si="7"/>
        <v>-2.490952068898978</v>
      </c>
      <c r="BF7">
        <f t="shared" si="7"/>
        <v>-4.958681651073134</v>
      </c>
      <c r="BG7">
        <f t="shared" si="7"/>
        <v>-2.467776120348555</v>
      </c>
      <c r="BH7">
        <f t="shared" si="7"/>
        <v>-4.91251516354237</v>
      </c>
      <c r="BI7">
        <f t="shared" si="7"/>
        <v>-2.444784842672896</v>
      </c>
      <c r="BJ7">
        <f t="shared" si="7"/>
        <v>-4.866715080568217</v>
      </c>
      <c r="BK7">
        <f t="shared" si="7"/>
        <v>-2.421975316128397</v>
      </c>
      <c r="BL7">
        <f t="shared" si="7"/>
        <v>-4.8212756319100265</v>
      </c>
      <c r="BM7">
        <f t="shared" si="7"/>
        <v>-2.3993446896727293</v>
      </c>
      <c r="BN7">
        <f t="shared" si="7"/>
        <v>-4.776191182569946</v>
      </c>
      <c r="BO7">
        <f t="shared" si="7"/>
        <v>-2.3768901788262204</v>
      </c>
      <c r="BP7">
        <f t="shared" si="7"/>
        <v>-4.731456228599242</v>
      </c>
      <c r="BQ7">
        <f t="shared" si="7"/>
        <v>-2.35460906361582</v>
      </c>
      <c r="BR7">
        <f t="shared" si="7"/>
        <v>-4.68706539306592</v>
      </c>
      <c r="BS7">
        <f t="shared" si="7"/>
        <v>-2.3324986865978286</v>
      </c>
      <c r="BT7">
        <f t="shared" si="7"/>
        <v>-4.6430134221762485</v>
      </c>
      <c r="BU7">
        <f t="shared" si="7"/>
        <v>-2.310556450955822</v>
      </c>
      <c r="BV7">
        <f t="shared" si="7"/>
        <v>-4.599295181543211</v>
      </c>
      <c r="BW7">
        <f t="shared" si="7"/>
        <v>-2.2887798186703496</v>
      </c>
      <c r="BX7">
        <f t="shared" si="7"/>
        <v>-4.555905652595242</v>
      </c>
      <c r="BY7">
        <f t="shared" si="7"/>
        <v>-2.267166308757184</v>
      </c>
      <c r="BZ7">
        <f t="shared" si="7"/>
        <v>-4.512839929118961</v>
      </c>
      <c r="CA7">
        <f t="shared" si="7"/>
        <v>-2.245713495571067</v>
      </c>
      <c r="CB7">
        <f t="shared" si="7"/>
        <v>-4.470093213929972</v>
      </c>
      <c r="CC7">
        <f t="shared" si="7"/>
        <v>-2.22441900717205</v>
      </c>
      <c r="CD7">
        <f t="shared" si="7"/>
        <v>-4.427660815666048</v>
      </c>
      <c r="CE7">
        <f t="shared" si="7"/>
        <v>-2.2032805237516757</v>
      </c>
      <c r="CF7">
        <f t="shared" si="7"/>
        <v>-4.38553814569737</v>
      </c>
      <c r="CG7">
        <f t="shared" si="7"/>
        <v>-2.182295776116391</v>
      </c>
      <c r="CH7">
        <f t="shared" si="7"/>
        <v>-4.343720715148704</v>
      </c>
      <c r="CI7">
        <f t="shared" si="7"/>
        <v>-2.161462544225714</v>
      </c>
      <c r="CJ7">
        <f t="shared" si="7"/>
        <v>-4.302204132028707</v>
      </c>
      <c r="CK7">
        <f t="shared" si="7"/>
        <v>-2.140778655782796</v>
      </c>
      <c r="CL7">
        <f t="shared" si="8"/>
        <v>-4.260984098461753</v>
      </c>
      <c r="CM7">
        <f t="shared" si="8"/>
        <v>-2.120241984875142</v>
      </c>
      <c r="CN7">
        <f t="shared" si="8"/>
        <v>-4.220056408017928</v>
      </c>
      <c r="CO7">
        <f t="shared" si="8"/>
        <v>-2.099850450663365</v>
      </c>
      <c r="CP7">
        <f t="shared" si="8"/>
        <v>-4.179416943137041</v>
      </c>
      <c r="CQ7">
        <f t="shared" si="8"/>
        <v>-2.07960201611595</v>
      </c>
      <c r="CR7">
        <f t="shared" si="8"/>
        <v>-4.139061672642707</v>
      </c>
      <c r="CS7">
        <f t="shared" si="8"/>
        <v>-2.059494686788104</v>
      </c>
      <c r="CT7">
        <f t="shared" si="8"/>
        <v>-4.098986649342743</v>
      </c>
      <c r="CU7">
        <f t="shared" si="8"/>
        <v>-2.03952650964286</v>
      </c>
      <c r="CV7">
        <f t="shared" si="8"/>
        <v>-4.059188007712322</v>
      </c>
      <c r="CW7">
        <f t="shared" si="8"/>
        <v>-2.0196955719126946</v>
      </c>
      <c r="CX7">
        <f t="shared" si="8"/>
        <v>-4.019661961656466</v>
      </c>
      <c r="CY7">
        <f t="shared" si="8"/>
        <v>-1</v>
      </c>
      <c r="CZ7">
        <f t="shared" si="8"/>
        <v>0</v>
      </c>
      <c r="DA7">
        <f t="shared" si="8"/>
        <v>0</v>
      </c>
    </row>
    <row r="8" spans="1:105" ht="12">
      <c r="A8">
        <f t="shared" si="3"/>
        <v>4</v>
      </c>
      <c r="B8">
        <f>1/Hoja1!A13</f>
        <v>0.25</v>
      </c>
      <c r="C8">
        <f>1/(Hoja1!A13-1)</f>
        <v>0.3333333333333333</v>
      </c>
      <c r="D8">
        <f>(C8-B8)/Hoja1!$E$6</f>
        <v>0.0008503401360544216</v>
      </c>
      <c r="E8">
        <f t="shared" si="4"/>
        <v>-2</v>
      </c>
      <c r="F8">
        <f t="shared" si="5"/>
        <v>-7.980404802348644</v>
      </c>
      <c r="G8">
        <f t="shared" si="5"/>
        <v>-3.9804379584148295</v>
      </c>
      <c r="H8">
        <f t="shared" si="5"/>
        <v>-7.941412896142395</v>
      </c>
      <c r="I8">
        <f t="shared" si="5"/>
        <v>-3.961007648748406</v>
      </c>
      <c r="J8">
        <f t="shared" si="5"/>
        <v>-7.902682682553038</v>
      </c>
      <c r="K8">
        <f t="shared" si="5"/>
        <v>-3.941707308680967</v>
      </c>
      <c r="L8">
        <f t="shared" si="5"/>
        <v>-7.86421067230665</v>
      </c>
      <c r="M8">
        <f t="shared" si="5"/>
        <v>-3.922535211022571</v>
      </c>
      <c r="N8">
        <f t="shared" si="5"/>
        <v>-7.825993445453655</v>
      </c>
      <c r="O8">
        <f t="shared" si="5"/>
        <v>-3.903489662785558</v>
      </c>
      <c r="P8">
        <f t="shared" si="6"/>
        <v>-7.788027649544463</v>
      </c>
      <c r="Q8">
        <f t="shared" si="6"/>
        <v>-3.884569004287425</v>
      </c>
      <c r="R8">
        <f t="shared" si="6"/>
        <v>-7.750309997864741</v>
      </c>
      <c r="S8">
        <f t="shared" si="6"/>
        <v>-3.8657716082829263</v>
      </c>
      <c r="T8">
        <f t="shared" si="6"/>
        <v>-7.71283726772796</v>
      </c>
      <c r="U8">
        <f t="shared" si="6"/>
        <v>-3.8470958791242538</v>
      </c>
      <c r="V8">
        <f t="shared" si="6"/>
        <v>-7.675606298823047</v>
      </c>
      <c r="W8">
        <f t="shared" si="6"/>
        <v>-3.828540251948232</v>
      </c>
      <c r="X8">
        <f t="shared" si="6"/>
        <v>-7.638613991614985</v>
      </c>
      <c r="Y8">
        <f t="shared" si="6"/>
        <v>-3.810103191889475</v>
      </c>
      <c r="Z8">
        <f t="shared" si="7"/>
        <v>-7.601857305796343</v>
      </c>
      <c r="AA8">
        <f t="shared" si="7"/>
        <v>-3.791783193318523</v>
      </c>
      <c r="AB8">
        <f t="shared" si="7"/>
        <v>-7.565333258787829</v>
      </c>
      <c r="AC8">
        <f t="shared" si="7"/>
        <v>-3.773578779104018</v>
      </c>
      <c r="AD8">
        <f t="shared" si="7"/>
        <v>-7.52903892428598</v>
      </c>
      <c r="AE8">
        <f t="shared" si="7"/>
        <v>-3.755488499898005</v>
      </c>
      <c r="AF8">
        <f t="shared" si="7"/>
        <v>-7.492971430856246</v>
      </c>
      <c r="AG8">
        <f t="shared" si="7"/>
        <v>-3.7375109334434957</v>
      </c>
      <c r="AH8">
        <f t="shared" si="7"/>
        <v>-7.457127960569759</v>
      </c>
      <c r="AI8">
        <f t="shared" si="7"/>
        <v>-3.71964468390348</v>
      </c>
      <c r="AJ8">
        <f t="shared" si="7"/>
        <v>-7.42150574768219</v>
      </c>
      <c r="AK8">
        <f t="shared" si="7"/>
        <v>-3.701888381210574</v>
      </c>
      <c r="AL8">
        <f t="shared" si="7"/>
        <v>-7.386102077353128</v>
      </c>
      <c r="AM8">
        <f t="shared" si="7"/>
        <v>-3.6842406804365617</v>
      </c>
      <c r="AN8">
        <f t="shared" si="7"/>
        <v>-7.3509142844044915</v>
      </c>
      <c r="AO8">
        <f t="shared" si="7"/>
        <v>-3.6667002611810973</v>
      </c>
      <c r="AP8">
        <f t="shared" si="7"/>
        <v>-7.315939752116587</v>
      </c>
      <c r="AQ8">
        <f t="shared" si="7"/>
        <v>-3.64926582697888</v>
      </c>
      <c r="AR8">
        <f t="shared" si="7"/>
        <v>-7.281175911060409</v>
      </c>
      <c r="AS8">
        <f t="shared" si="7"/>
        <v>-3.6319361047246246</v>
      </c>
      <c r="AT8">
        <f t="shared" si="7"/>
        <v>-7.246620237964919</v>
      </c>
      <c r="AU8">
        <f t="shared" si="7"/>
        <v>-3.6147098441152083</v>
      </c>
      <c r="AV8">
        <f t="shared" si="7"/>
        <v>-7.212270254618024</v>
      </c>
      <c r="AW8">
        <f t="shared" si="7"/>
        <v>-3.5975858171083606</v>
      </c>
      <c r="AX8">
        <f t="shared" si="7"/>
        <v>-7.178123526800081</v>
      </c>
      <c r="AY8">
        <f t="shared" si="7"/>
        <v>-3.5805628173973254</v>
      </c>
      <c r="AZ8">
        <f t="shared" si="7"/>
        <v>-7.144177663248767</v>
      </c>
      <c r="BA8">
        <f t="shared" si="7"/>
        <v>-3.5636396599009337</v>
      </c>
      <c r="BB8">
        <f t="shared" si="7"/>
        <v>-7.110430314654209</v>
      </c>
      <c r="BC8">
        <f t="shared" si="7"/>
        <v>-3.546815180268533</v>
      </c>
      <c r="BD8">
        <f t="shared" si="7"/>
        <v>-7.076879172683332</v>
      </c>
      <c r="BE8">
        <f t="shared" si="7"/>
        <v>-3.5300882343992797</v>
      </c>
      <c r="BF8">
        <f t="shared" si="7"/>
        <v>-7.0435219690324145</v>
      </c>
      <c r="BG8">
        <f t="shared" si="7"/>
        <v>-3.5134576979752725</v>
      </c>
      <c r="BH8">
        <f t="shared" si="7"/>
        <v>-7.01035647450685</v>
      </c>
      <c r="BI8">
        <f t="shared" si="7"/>
        <v>-3.4969224660080713</v>
      </c>
      <c r="BJ8">
        <f t="shared" si="7"/>
        <v>-6.977380498127216</v>
      </c>
      <c r="BK8">
        <f t="shared" si="7"/>
        <v>-3.4804814523981347</v>
      </c>
      <c r="BL8">
        <f t="shared" si="7"/>
        <v>-6.944591886260737</v>
      </c>
      <c r="BM8">
        <f t="shared" si="7"/>
        <v>-3.464133589506734</v>
      </c>
      <c r="BN8">
        <f t="shared" si="7"/>
        <v>-6.91198852177728</v>
      </c>
      <c r="BO8">
        <f t="shared" si="7"/>
        <v>-3.4478778277399336</v>
      </c>
      <c r="BP8">
        <f t="shared" si="7"/>
        <v>-6.879568323229059</v>
      </c>
      <c r="BQ8">
        <f t="shared" si="7"/>
        <v>-3.431713135144216</v>
      </c>
      <c r="BR8">
        <f t="shared" si="7"/>
        <v>-6.8473292440532525</v>
      </c>
      <c r="BS8">
        <f t="shared" si="7"/>
        <v>-3.4156384970133797</v>
      </c>
      <c r="BT8">
        <f t="shared" si="7"/>
        <v>-6.815269271796775</v>
      </c>
      <c r="BU8">
        <f t="shared" si="7"/>
        <v>-3.3996529155063184</v>
      </c>
      <c r="BV8">
        <f t="shared" si="7"/>
        <v>-6.783386427362456</v>
      </c>
      <c r="BW8">
        <f t="shared" si="7"/>
        <v>-3.383755409275336</v>
      </c>
      <c r="BX8">
        <f t="shared" si="7"/>
        <v>-6.7516787642759395</v>
      </c>
      <c r="BY8">
        <f t="shared" si="7"/>
        <v>-3.367945013104644</v>
      </c>
      <c r="BZ8">
        <f t="shared" si="7"/>
        <v>-6.720144367972607</v>
      </c>
      <c r="CA8">
        <f t="shared" si="7"/>
        <v>-3.3522207775587027</v>
      </c>
      <c r="CB8">
        <f t="shared" si="7"/>
        <v>-6.688781355103874</v>
      </c>
      <c r="CC8">
        <f t="shared" si="7"/>
        <v>-3.3365817686401047</v>
      </c>
      <c r="CD8">
        <f t="shared" si="7"/>
        <v>-6.657587872862244</v>
      </c>
      <c r="CE8">
        <f t="shared" si="7"/>
        <v>-3.321027067456666</v>
      </c>
      <c r="CF8">
        <f t="shared" si="7"/>
        <v>-6.626562098324507</v>
      </c>
      <c r="CG8">
        <f t="shared" si="7"/>
        <v>-3.305555769897456</v>
      </c>
      <c r="CH8">
        <f t="shared" si="7"/>
        <v>-6.5957022378124845</v>
      </c>
      <c r="CI8">
        <f t="shared" si="7"/>
        <v>-3.2901669863174536</v>
      </c>
      <c r="CJ8">
        <f t="shared" si="7"/>
        <v>-6.5650065262708015</v>
      </c>
      <c r="CK8">
        <f t="shared" si="7"/>
        <v>-3.274859841230584</v>
      </c>
      <c r="CL8">
        <f t="shared" si="8"/>
        <v>-6.534473226661091</v>
      </c>
      <c r="CM8">
        <f t="shared" si="8"/>
        <v>-3.2596334730108336</v>
      </c>
      <c r="CN8">
        <f t="shared" si="8"/>
        <v>-6.50410062937217</v>
      </c>
      <c r="CO8">
        <f t="shared" si="8"/>
        <v>-3.244487033601232</v>
      </c>
      <c r="CP8">
        <f t="shared" si="8"/>
        <v>-6.47388705164563</v>
      </c>
      <c r="CQ8">
        <f t="shared" si="8"/>
        <v>-3.229419688230417</v>
      </c>
      <c r="CR8">
        <f t="shared" si="8"/>
        <v>-6.443830837016403</v>
      </c>
      <c r="CS8">
        <f t="shared" si="8"/>
        <v>-3.2144306151365685</v>
      </c>
      <c r="CT8">
        <f t="shared" si="8"/>
        <v>-6.413930354767817</v>
      </c>
      <c r="CU8">
        <f t="shared" si="8"/>
        <v>-3.1995190052984737</v>
      </c>
      <c r="CV8">
        <f t="shared" si="8"/>
        <v>-6.3841839994006895</v>
      </c>
      <c r="CW8">
        <f t="shared" si="8"/>
        <v>-3.184684062173508</v>
      </c>
      <c r="CX8">
        <f t="shared" si="8"/>
        <v>-6.354590190116048</v>
      </c>
      <c r="CY8">
        <f t="shared" si="8"/>
        <v>-1.5849625007211563</v>
      </c>
      <c r="CZ8">
        <f t="shared" si="8"/>
        <v>0</v>
      </c>
      <c r="DA8">
        <f t="shared" si="8"/>
        <v>0</v>
      </c>
    </row>
    <row r="9" spans="1:105" ht="12">
      <c r="A9">
        <f t="shared" si="3"/>
        <v>5</v>
      </c>
      <c r="B9">
        <f>1/Hoja1!A14</f>
        <v>0.2</v>
      </c>
      <c r="C9">
        <f>1/(Hoja1!A14-1)</f>
        <v>0.25</v>
      </c>
      <c r="D9">
        <f>(C9-B9)/Hoja1!$E$6</f>
        <v>0.000510204081632653</v>
      </c>
      <c r="E9">
        <f t="shared" si="4"/>
        <v>-2.321928094887362</v>
      </c>
      <c r="F9">
        <f t="shared" si="5"/>
        <v>-9.273009746975855</v>
      </c>
      <c r="G9">
        <f t="shared" si="5"/>
        <v>-4.629172239092388</v>
      </c>
      <c r="H9">
        <f t="shared" si="5"/>
        <v>-9.243716383752421</v>
      </c>
      <c r="I9">
        <f t="shared" si="5"/>
        <v>-4.614562637845922</v>
      </c>
      <c r="J9">
        <f t="shared" si="5"/>
        <v>-9.214570967438451</v>
      </c>
      <c r="K9">
        <f t="shared" si="5"/>
        <v>-4.6000266369178435</v>
      </c>
      <c r="L9">
        <f t="shared" si="5"/>
        <v>-9.185572011120898</v>
      </c>
      <c r="M9">
        <f t="shared" si="5"/>
        <v>-4.585563498455692</v>
      </c>
      <c r="N9">
        <f t="shared" si="5"/>
        <v>-9.1567180501906</v>
      </c>
      <c r="O9">
        <f t="shared" si="5"/>
        <v>-4.571172495647284</v>
      </c>
      <c r="P9">
        <f t="shared" si="6"/>
        <v>-9.128007641898414</v>
      </c>
      <c r="Q9">
        <f t="shared" si="6"/>
        <v>-4.556852912501552</v>
      </c>
      <c r="R9">
        <f t="shared" si="6"/>
        <v>-9.099439364922334</v>
      </c>
      <c r="S9">
        <f t="shared" si="6"/>
        <v>-4.542604043634788</v>
      </c>
      <c r="T9">
        <f t="shared" si="6"/>
        <v>-9.071011818945294</v>
      </c>
      <c r="U9">
        <f t="shared" si="6"/>
        <v>-4.52842519406215</v>
      </c>
      <c r="V9">
        <f t="shared" si="6"/>
        <v>-9.042723624243287</v>
      </c>
      <c r="W9">
        <f t="shared" si="6"/>
        <v>-4.514315678994249</v>
      </c>
      <c r="X9">
        <f t="shared" si="6"/>
        <v>-9.01457342128355</v>
      </c>
      <c r="Y9">
        <f t="shared" si="6"/>
        <v>-4.500274823638705</v>
      </c>
      <c r="Z9">
        <f t="shared" si="7"/>
        <v>-8.986559870332501</v>
      </c>
      <c r="AA9">
        <f t="shared" si="7"/>
        <v>-4.486301963006491</v>
      </c>
      <c r="AB9">
        <f t="shared" si="7"/>
        <v>-8.958681651073134</v>
      </c>
      <c r="AC9">
        <f t="shared" si="7"/>
        <v>-4.472396441722957</v>
      </c>
      <c r="AD9">
        <f t="shared" si="7"/>
        <v>-8.930937462231627</v>
      </c>
      <c r="AE9">
        <f t="shared" si="7"/>
        <v>-4.458557613843376</v>
      </c>
      <c r="AF9">
        <f t="shared" si="7"/>
        <v>-8.903326021212875</v>
      </c>
      <c r="AG9">
        <f t="shared" si="7"/>
        <v>-4.444784842672896</v>
      </c>
      <c r="AH9">
        <f t="shared" si="7"/>
        <v>-8.875846063744698</v>
      </c>
      <c r="AI9">
        <f t="shared" si="7"/>
        <v>-4.431077500590771</v>
      </c>
      <c r="AJ9">
        <f t="shared" si="7"/>
        <v>-8.848496343530483</v>
      </c>
      <c r="AK9">
        <f t="shared" si="7"/>
        <v>-4.417434968878743</v>
      </c>
      <c r="AL9">
        <f t="shared" si="7"/>
        <v>-8.821275631910025</v>
      </c>
      <c r="AM9">
        <f t="shared" si="7"/>
        <v>-4.4038566375534645</v>
      </c>
      <c r="AN9">
        <f t="shared" si="7"/>
        <v>-8.79418271752832</v>
      </c>
      <c r="AO9">
        <f t="shared" si="7"/>
        <v>-4.390341905202847</v>
      </c>
      <c r="AP9">
        <f t="shared" si="7"/>
        <v>-8.7672164060121</v>
      </c>
      <c r="AQ9">
        <f t="shared" si="7"/>
        <v>-4.37689017882622</v>
      </c>
      <c r="AR9">
        <f t="shared" si="7"/>
        <v>-8.74037551965389</v>
      </c>
      <c r="AS9">
        <f t="shared" si="7"/>
        <v>-4.363500873678205</v>
      </c>
      <c r="AT9">
        <f t="shared" si="7"/>
        <v>-8.713658897103382</v>
      </c>
      <c r="AU9">
        <f t="shared" si="7"/>
        <v>-4.350173413116183</v>
      </c>
      <c r="AV9">
        <f t="shared" si="7"/>
        <v>-8.68706539306592</v>
      </c>
      <c r="AW9">
        <f t="shared" si="7"/>
        <v>-4.336907228451289</v>
      </c>
      <c r="AX9">
        <f t="shared" si="7"/>
        <v>-8.660593878007889</v>
      </c>
      <c r="AY9">
        <f t="shared" si="7"/>
        <v>-4.323701758802795</v>
      </c>
      <c r="AZ9">
        <f t="shared" si="7"/>
        <v>-8.63424323786885</v>
      </c>
      <c r="BA9">
        <f t="shared" si="7"/>
        <v>-4.310556450955822</v>
      </c>
      <c r="BB9">
        <f t="shared" si="7"/>
        <v>-8.6080123737802</v>
      </c>
      <c r="BC9">
        <f t="shared" si="7"/>
        <v>-4.297470759222278</v>
      </c>
      <c r="BD9">
        <f t="shared" si="7"/>
        <v>-8.581900201790209</v>
      </c>
      <c r="BE9">
        <f t="shared" si="7"/>
        <v>-4.28444414530493</v>
      </c>
      <c r="BF9">
        <f t="shared" si="7"/>
        <v>-8.555905652595243</v>
      </c>
      <c r="BG9">
        <f t="shared" si="7"/>
        <v>-4.271476078164532</v>
      </c>
      <c r="BH9">
        <f t="shared" si="7"/>
        <v>-8.530027671277011</v>
      </c>
      <c r="BI9">
        <f t="shared" si="7"/>
        <v>-4.258566033889933</v>
      </c>
      <c r="BJ9">
        <f t="shared" si="7"/>
        <v>-8.504265217045695</v>
      </c>
      <c r="BK9">
        <f t="shared" si="7"/>
        <v>-4.245713495571067</v>
      </c>
      <c r="BL9">
        <f t="shared" si="7"/>
        <v>-8.478617262988758</v>
      </c>
      <c r="BM9">
        <f t="shared" si="7"/>
        <v>-4.232917953174765</v>
      </c>
      <c r="BN9">
        <f t="shared" si="7"/>
        <v>-8.453082795825342</v>
      </c>
      <c r="BO9">
        <f t="shared" si="7"/>
        <v>-4.220178903423311</v>
      </c>
      <c r="BP9">
        <f t="shared" si="7"/>
        <v>-8.427660815666048</v>
      </c>
      <c r="BQ9">
        <f t="shared" si="7"/>
        <v>-4.207495849675658</v>
      </c>
      <c r="BR9">
        <f t="shared" si="7"/>
        <v>-8.402350335778003</v>
      </c>
      <c r="BS9">
        <f t="shared" si="7"/>
        <v>-4.194868301811254</v>
      </c>
      <c r="BT9">
        <f t="shared" si="7"/>
        <v>-8.37715038235505</v>
      </c>
      <c r="BU9">
        <f t="shared" si="7"/>
        <v>-4.182295776116391</v>
      </c>
      <c r="BV9">
        <f t="shared" si="7"/>
        <v>-8.352059994292931</v>
      </c>
      <c r="BW9">
        <f t="shared" si="7"/>
        <v>-4.169777795173026</v>
      </c>
      <c r="BX9">
        <f t="shared" si="7"/>
        <v>-8.327078222969337</v>
      </c>
      <c r="BY9">
        <f t="shared" si="7"/>
        <v>-4.157313887749997</v>
      </c>
      <c r="BZ9">
        <f t="shared" si="7"/>
        <v>-8.302204132028708</v>
      </c>
      <c r="CA9">
        <f t="shared" si="7"/>
        <v>-4.144903588696581</v>
      </c>
      <c r="CB9">
        <f t="shared" si="7"/>
        <v>-8.277436797171635</v>
      </c>
      <c r="CC9">
        <f t="shared" si="7"/>
        <v>-4.1325464388383315</v>
      </c>
      <c r="CD9">
        <f t="shared" si="7"/>
        <v>-8.252775305948777</v>
      </c>
      <c r="CE9">
        <f t="shared" si="7"/>
        <v>-4.1202419848751415</v>
      </c>
      <c r="CF9">
        <f t="shared" si="7"/>
        <v>-8.22821875755915</v>
      </c>
      <c r="CG9">
        <f t="shared" si="7"/>
        <v>-4.107989779281459</v>
      </c>
      <c r="CH9">
        <f t="shared" si="7"/>
        <v>-8.203766262652701</v>
      </c>
      <c r="CI9">
        <f t="shared" si="7"/>
        <v>-4.095789380208623</v>
      </c>
      <c r="CJ9">
        <f t="shared" si="7"/>
        <v>-8.179416943137042</v>
      </c>
      <c r="CK9">
        <f aca="true" t="shared" si="9" ref="CK9:CK24">CK$3*LOG($B9+CK$4*$D9,2)</f>
        <v>-4.0836403513892545</v>
      </c>
      <c r="CL9">
        <f t="shared" si="8"/>
        <v>-8.155169931988237</v>
      </c>
      <c r="CM9">
        <f t="shared" si="8"/>
        <v>-4.0715422620436446</v>
      </c>
      <c r="CN9">
        <f t="shared" si="8"/>
        <v>-8.13102437306556</v>
      </c>
      <c r="CO9">
        <f t="shared" si="8"/>
        <v>-4.0594946867881045</v>
      </c>
      <c r="CP9">
        <f t="shared" si="8"/>
        <v>-8.106979420930115</v>
      </c>
      <c r="CQ9">
        <f t="shared" si="8"/>
        <v>-4.047497205545218</v>
      </c>
      <c r="CR9">
        <f t="shared" si="8"/>
        <v>-8.08303424066719</v>
      </c>
      <c r="CS9">
        <f t="shared" si="8"/>
        <v>-4.035549403455952</v>
      </c>
      <c r="CT9">
        <f t="shared" si="8"/>
        <v>-8.059188007712324</v>
      </c>
      <c r="CU9">
        <f t="shared" si="8"/>
        <v>-4.023650870793579</v>
      </c>
      <c r="CV9">
        <f t="shared" si="8"/>
        <v>-8.035439907680914</v>
      </c>
      <c r="CW9">
        <f t="shared" si="8"/>
        <v>-4.011801202879369</v>
      </c>
      <c r="CX9">
        <f t="shared" si="8"/>
        <v>-8.011789136201347</v>
      </c>
      <c r="CY9">
        <f t="shared" si="8"/>
        <v>-2</v>
      </c>
      <c r="CZ9">
        <f t="shared" si="8"/>
        <v>0</v>
      </c>
      <c r="DA9">
        <f t="shared" si="8"/>
        <v>0</v>
      </c>
    </row>
    <row r="10" spans="1:105" ht="12">
      <c r="A10">
        <f t="shared" si="3"/>
        <v>6</v>
      </c>
      <c r="B10">
        <f>1/Hoja1!A15</f>
        <v>0.16666666666666666</v>
      </c>
      <c r="C10">
        <f>1/(Hoja1!A15-1)</f>
        <v>0.2</v>
      </c>
      <c r="D10">
        <f>(C10-B10)/Hoja1!$E$6</f>
        <v>0.0003401360544217689</v>
      </c>
      <c r="E10">
        <f t="shared" si="4"/>
        <v>-2.584962500721156</v>
      </c>
      <c r="F10">
        <f t="shared" si="5"/>
        <v>-10.328084901636135</v>
      </c>
      <c r="G10">
        <f t="shared" si="5"/>
        <v>-5.158171868768974</v>
      </c>
      <c r="H10">
        <f t="shared" si="5"/>
        <v>-10.30462641338326</v>
      </c>
      <c r="I10">
        <f t="shared" si="5"/>
        <v>-5.146466416278098</v>
      </c>
      <c r="J10">
        <f t="shared" si="5"/>
        <v>-10.28126289902702</v>
      </c>
      <c r="K10">
        <f t="shared" si="5"/>
        <v>-5.134808258673703</v>
      </c>
      <c r="L10">
        <f t="shared" si="5"/>
        <v>-10.257993592645763</v>
      </c>
      <c r="M10">
        <f t="shared" si="5"/>
        <v>-5.123197015311292</v>
      </c>
      <c r="N10">
        <f t="shared" si="5"/>
        <v>-10.234817737545864</v>
      </c>
      <c r="O10">
        <f t="shared" si="5"/>
        <v>-5.11163231012328</v>
      </c>
      <c r="P10">
        <f t="shared" si="6"/>
        <v>-10.211734586114074</v>
      </c>
      <c r="Q10">
        <f t="shared" si="6"/>
        <v>-5.10011377154591</v>
      </c>
      <c r="R10">
        <f t="shared" si="6"/>
        <v>-10.1887433996728</v>
      </c>
      <c r="S10">
        <f t="shared" si="6"/>
        <v>-5.0886410324476214</v>
      </c>
      <c r="T10">
        <f t="shared" si="6"/>
        <v>-10.16584344833828</v>
      </c>
      <c r="U10">
        <f t="shared" si="6"/>
        <v>-5.077213730058833</v>
      </c>
      <c r="V10">
        <f t="shared" si="6"/>
        <v>-10.143034010881546</v>
      </c>
      <c r="W10">
        <f t="shared" si="6"/>
        <v>-5.065831505903122</v>
      </c>
      <c r="X10">
        <f t="shared" si="6"/>
        <v>-10.120314374592127</v>
      </c>
      <c r="Y10">
        <f t="shared" si="6"/>
        <v>-5.054494005729738</v>
      </c>
      <c r="Z10">
        <f aca="true" t="shared" si="10" ref="Z10:CJ14">Z$3*LOG($B10+Z$4*$D10,2)</f>
        <v>-10.097683835144423</v>
      </c>
      <c r="AA10">
        <f t="shared" si="10"/>
        <v>-5.043200879447454</v>
      </c>
      <c r="AB10">
        <f t="shared" si="10"/>
        <v>-10.075141696466693</v>
      </c>
      <c r="AC10">
        <f t="shared" si="10"/>
        <v>-5.031951781059697</v>
      </c>
      <c r="AD10">
        <f t="shared" si="10"/>
        <v>-10.052687270612585</v>
      </c>
      <c r="AE10">
        <f t="shared" si="10"/>
        <v>-5.020746368600945</v>
      </c>
      <c r="AF10">
        <f t="shared" si="10"/>
        <v>-10.030319877635169</v>
      </c>
      <c r="AG10">
        <f t="shared" si="10"/>
        <v>-5.009584304074346</v>
      </c>
      <c r="AH10">
        <f t="shared" si="10"/>
        <v>-10.008038845463384</v>
      </c>
      <c r="AI10">
        <f t="shared" si="10"/>
        <v>-4.9984652533905445</v>
      </c>
      <c r="AJ10">
        <f t="shared" si="10"/>
        <v>-9.985843509780874</v>
      </c>
      <c r="AK10">
        <f t="shared" si="10"/>
        <v>-4.987388886307685</v>
      </c>
      <c r="AL10">
        <f t="shared" si="10"/>
        <v>-9.963733213907142</v>
      </c>
      <c r="AM10">
        <f t="shared" si="10"/>
        <v>-4.976354876372553</v>
      </c>
      <c r="AN10">
        <f t="shared" si="10"/>
        <v>-9.941707308680968</v>
      </c>
      <c r="AO10">
        <f t="shared" si="10"/>
        <v>-4.965362900862849</v>
      </c>
      <c r="AP10">
        <f t="shared" si="10"/>
        <v>-9.91976515234605</v>
      </c>
      <c r="AQ10">
        <f t="shared" si="10"/>
        <v>-4.954412640730547</v>
      </c>
      <c r="AR10">
        <f t="shared" si="10"/>
        <v>-9.897906110438804</v>
      </c>
      <c r="AS10">
        <f t="shared" si="10"/>
        <v>-4.94350378054633</v>
      </c>
      <c r="AT10">
        <f t="shared" si="10"/>
        <v>-9.876129555678293</v>
      </c>
      <c r="AU10">
        <f t="shared" si="10"/>
        <v>-4.932636008445074</v>
      </c>
      <c r="AV10">
        <f t="shared" si="10"/>
        <v>-9.854434867858204</v>
      </c>
      <c r="AW10">
        <f t="shared" si="10"/>
        <v>-4.921809016072345</v>
      </c>
      <c r="AX10">
        <f t="shared" si="10"/>
        <v>-9.83282143374087</v>
      </c>
      <c r="AY10">
        <f t="shared" si="10"/>
        <v>-4.911022498531908</v>
      </c>
      <c r="AZ10">
        <f t="shared" si="10"/>
        <v>-9.811288646953257</v>
      </c>
      <c r="BA10">
        <f t="shared" si="10"/>
        <v>-4.900276154334206</v>
      </c>
      <c r="BB10">
        <f t="shared" si="10"/>
        <v>-9.789835907884884</v>
      </c>
      <c r="BC10">
        <f t="shared" si="10"/>
        <v>-4.8895696853457915</v>
      </c>
      <c r="BD10">
        <f t="shared" si="10"/>
        <v>-9.768462623587647</v>
      </c>
      <c r="BE10">
        <f t="shared" si="10"/>
        <v>-4.878902796739711</v>
      </c>
      <c r="BF10">
        <f t="shared" si="10"/>
        <v>-9.747168207677461</v>
      </c>
      <c r="BG10">
        <f t="shared" si="10"/>
        <v>-4.868275196946775</v>
      </c>
      <c r="BH10">
        <f t="shared" si="10"/>
        <v>-9.725952080237752</v>
      </c>
      <c r="BI10">
        <f t="shared" si="10"/>
        <v>-4.857686597607748</v>
      </c>
      <c r="BJ10">
        <f t="shared" si="10"/>
        <v>-9.704813667724682</v>
      </c>
      <c r="BK10">
        <f t="shared" si="10"/>
        <v>-4.8471367135264</v>
      </c>
      <c r="BL10">
        <f t="shared" si="10"/>
        <v>-9.683752402874113</v>
      </c>
      <c r="BM10">
        <f t="shared" si="10"/>
        <v>-4.83662526262341</v>
      </c>
      <c r="BN10">
        <f t="shared" si="10"/>
        <v>-9.662767724610276</v>
      </c>
      <c r="BO10">
        <f t="shared" si="10"/>
        <v>-4.826151965891115</v>
      </c>
      <c r="BP10">
        <f t="shared" si="10"/>
        <v>-9.641859077956079</v>
      </c>
      <c r="BQ10">
        <f t="shared" si="10"/>
        <v>-4.815716547349077</v>
      </c>
      <c r="BR10">
        <f t="shared" si="10"/>
        <v>-9.621025913945033</v>
      </c>
      <c r="BS10">
        <f t="shared" si="10"/>
        <v>-4.805318734000439</v>
      </c>
      <c r="BT10">
        <f t="shared" si="10"/>
        <v>-9.60026768953478</v>
      </c>
      <c r="BU10">
        <f t="shared" si="10"/>
        <v>-4.794958255789078</v>
      </c>
      <c r="BV10">
        <f t="shared" si="10"/>
        <v>-9.579583867522148</v>
      </c>
      <c r="BW10">
        <f t="shared" si="10"/>
        <v>-4.7846348455575205</v>
      </c>
      <c r="BX10">
        <f t="shared" si="10"/>
        <v>-9.558973916459736</v>
      </c>
      <c r="BY10">
        <f t="shared" si="10"/>
        <v>-4.774348239005601</v>
      </c>
      <c r="BZ10">
        <f t="shared" si="10"/>
        <v>-9.53843731057399</v>
      </c>
      <c r="CA10">
        <f t="shared" si="10"/>
        <v>-4.764098174649867</v>
      </c>
      <c r="CB10">
        <f t="shared" si="10"/>
        <v>-9.517973529684708</v>
      </c>
      <c r="CC10">
        <f t="shared" si="10"/>
        <v>-4.7538843937836885</v>
      </c>
      <c r="CD10">
        <f t="shared" si="10"/>
        <v>-9.497582059125993</v>
      </c>
      <c r="CE10">
        <f t="shared" si="10"/>
        <v>-4.74370664043809</v>
      </c>
      <c r="CF10">
        <f t="shared" si="10"/>
        <v>-9.47726238966858</v>
      </c>
      <c r="CG10">
        <f t="shared" si="10"/>
        <v>-4.733564661343246</v>
      </c>
      <c r="CH10">
        <f t="shared" si="10"/>
        <v>-9.457014017443536</v>
      </c>
      <c r="CI10">
        <f t="shared" si="10"/>
        <v>-4.723458205890674</v>
      </c>
      <c r="CJ10">
        <f t="shared" si="10"/>
        <v>-9.436836443867287</v>
      </c>
      <c r="CK10">
        <f t="shared" si="9"/>
        <v>-4.713387026096078</v>
      </c>
      <c r="CL10">
        <f t="shared" si="8"/>
        <v>-9.416729175567957</v>
      </c>
      <c r="CM10">
        <f t="shared" si="8"/>
        <v>-4.703350876562829</v>
      </c>
      <c r="CN10">
        <f t="shared" si="8"/>
        <v>-9.396691724312978</v>
      </c>
      <c r="CO10">
        <f t="shared" si="8"/>
        <v>-4.693349514446096</v>
      </c>
      <c r="CP10">
        <f t="shared" si="8"/>
        <v>-9.37672360693796</v>
      </c>
      <c r="CQ10">
        <f t="shared" si="8"/>
        <v>-4.683382699417585</v>
      </c>
      <c r="CR10">
        <f t="shared" si="8"/>
        <v>-9.356824345276792</v>
      </c>
      <c r="CS10">
        <f t="shared" si="8"/>
        <v>-4.673450193630885</v>
      </c>
      <c r="CT10">
        <f t="shared" si="8"/>
        <v>-9.336993466092922</v>
      </c>
      <c r="CU10">
        <f t="shared" si="8"/>
        <v>-4.663551761687419</v>
      </c>
      <c r="CV10">
        <f t="shared" si="8"/>
        <v>-9.317230501011839</v>
      </c>
      <c r="CW10">
        <f t="shared" si="8"/>
        <v>-4.653687170602957</v>
      </c>
      <c r="CX10">
        <f t="shared" si="8"/>
        <v>-9.297534986454698</v>
      </c>
      <c r="CY10">
        <f t="shared" si="8"/>
        <v>-2.321928094887362</v>
      </c>
      <c r="CZ10">
        <f t="shared" si="8"/>
        <v>0</v>
      </c>
      <c r="DA10">
        <f t="shared" si="8"/>
        <v>0</v>
      </c>
    </row>
    <row r="11" spans="1:105" ht="12">
      <c r="A11">
        <f t="shared" si="3"/>
        <v>7</v>
      </c>
      <c r="B11">
        <f>1/Hoja1!A16</f>
        <v>0.14285714285714285</v>
      </c>
      <c r="C11">
        <f>1/(Hoja1!A16-1)</f>
        <v>0.16666666666666666</v>
      </c>
      <c r="D11">
        <f>(C11-B11)/Hoja1!$E$6</f>
        <v>0.00024295432458697764</v>
      </c>
      <c r="E11">
        <f t="shared" si="4"/>
        <v>-2.8073549220576046</v>
      </c>
      <c r="F11">
        <f t="shared" si="5"/>
        <v>-11.219613772254032</v>
      </c>
      <c r="G11">
        <f t="shared" si="5"/>
        <v>-5.604912245289531</v>
      </c>
      <c r="H11">
        <f t="shared" si="5"/>
        <v>-11.200051786865744</v>
      </c>
      <c r="I11">
        <f t="shared" si="5"/>
        <v>-5.595147802530038</v>
      </c>
      <c r="J11">
        <f t="shared" si="5"/>
        <v>-11.18055588939186</v>
      </c>
      <c r="K11">
        <f t="shared" si="5"/>
        <v>-5.585416292186405</v>
      </c>
      <c r="L11">
        <f t="shared" si="5"/>
        <v>-11.16112563479465</v>
      </c>
      <c r="M11">
        <f t="shared" si="5"/>
        <v>-5.575717492863614</v>
      </c>
      <c r="N11">
        <f t="shared" si="5"/>
        <v>-11.141760582516655</v>
      </c>
      <c r="O11">
        <f t="shared" si="5"/>
        <v>-5.566051185391727</v>
      </c>
      <c r="P11">
        <f t="shared" si="6"/>
        <v>-11.122460296420732</v>
      </c>
      <c r="Q11">
        <f t="shared" si="6"/>
        <v>-5.556417152796175</v>
      </c>
      <c r="R11">
        <f t="shared" si="6"/>
        <v>-11.103224344731133</v>
      </c>
      <c r="S11">
        <f t="shared" si="6"/>
        <v>-5.546815180268533</v>
      </c>
      <c r="T11">
        <f t="shared" si="6"/>
        <v>-11.084052299975536</v>
      </c>
      <c r="U11">
        <f t="shared" si="6"/>
        <v>-5.53724505513778</v>
      </c>
      <c r="V11">
        <f t="shared" si="6"/>
        <v>-11.064943738928047</v>
      </c>
      <c r="W11">
        <f t="shared" si="6"/>
        <v>-5.527706566842036</v>
      </c>
      <c r="X11">
        <f t="shared" si="6"/>
        <v>-11.045898242553147</v>
      </c>
      <c r="Y11">
        <f t="shared" si="6"/>
        <v>-5.518199506900766</v>
      </c>
      <c r="Z11">
        <f t="shared" si="10"/>
        <v>-11.026915395950544</v>
      </c>
      <c r="AA11">
        <f t="shared" si="10"/>
        <v>-5.5087236688874395</v>
      </c>
      <c r="AB11">
        <f t="shared" si="10"/>
        <v>-11.007994788300957</v>
      </c>
      <c r="AC11">
        <f t="shared" si="10"/>
        <v>-5.499278848402634</v>
      </c>
      <c r="AD11">
        <f t="shared" si="10"/>
        <v>-10.989136012812748</v>
      </c>
      <c r="AE11">
        <f t="shared" si="10"/>
        <v>-5.489864843047578</v>
      </c>
      <c r="AF11">
        <f t="shared" si="10"/>
        <v>-10.970338666669466</v>
      </c>
      <c r="AG11">
        <f t="shared" si="10"/>
        <v>-5.480481452398134</v>
      </c>
      <c r="AH11">
        <f t="shared" si="10"/>
        <v>-10.951602350978202</v>
      </c>
      <c r="AI11">
        <f t="shared" si="10"/>
        <v>-5.471128477979188</v>
      </c>
      <c r="AJ11">
        <f t="shared" si="10"/>
        <v>-10.932926670718816</v>
      </c>
      <c r="AK11">
        <f t="shared" si="10"/>
        <v>-5.461805723239462</v>
      </c>
      <c r="AL11">
        <f t="shared" si="10"/>
        <v>-10.91431123469395</v>
      </c>
      <c r="AM11">
        <f t="shared" si="10"/>
        <v>-5.452512993526732</v>
      </c>
      <c r="AN11">
        <f t="shared" si="10"/>
        <v>-10.895755655479867</v>
      </c>
      <c r="AO11">
        <f t="shared" si="10"/>
        <v>-5.443250096063441</v>
      </c>
      <c r="AP11">
        <f t="shared" si="10"/>
        <v>-10.877259549378076</v>
      </c>
      <c r="AQ11">
        <f t="shared" si="10"/>
        <v>-5.434016839922701</v>
      </c>
      <c r="AR11">
        <f t="shared" si="10"/>
        <v>-10.858822536367718</v>
      </c>
      <c r="AS11">
        <f t="shared" si="10"/>
        <v>-5.424813036004683</v>
      </c>
      <c r="AT11">
        <f t="shared" si="10"/>
        <v>-10.840444240058718</v>
      </c>
      <c r="AU11">
        <f t="shared" si="10"/>
        <v>-5.415638497013379</v>
      </c>
      <c r="AV11">
        <f t="shared" si="10"/>
        <v>-10.822124287645678</v>
      </c>
      <c r="AW11">
        <f t="shared" si="10"/>
        <v>-5.406493037433731</v>
      </c>
      <c r="AX11">
        <f t="shared" si="10"/>
        <v>-10.80386230986251</v>
      </c>
      <c r="AY11">
        <f t="shared" si="10"/>
        <v>-5.397376473509123</v>
      </c>
      <c r="AZ11">
        <f t="shared" si="10"/>
        <v>-10.785657940937762</v>
      </c>
      <c r="BA11">
        <f t="shared" si="10"/>
        <v>-5.388288623219227</v>
      </c>
      <c r="BB11">
        <f t="shared" si="10"/>
        <v>-10.767510818550672</v>
      </c>
      <c r="BC11">
        <f t="shared" si="10"/>
        <v>-5.379229306258199</v>
      </c>
      <c r="BD11">
        <f t="shared" si="10"/>
        <v>-10.749420583787897</v>
      </c>
      <c r="BE11">
        <f t="shared" si="10"/>
        <v>-5.370198344013213</v>
      </c>
      <c r="BF11">
        <f t="shared" si="10"/>
        <v>-10.731386881100912</v>
      </c>
      <c r="BG11">
        <f t="shared" si="10"/>
        <v>-5.361195559543331</v>
      </c>
      <c r="BH11">
        <f t="shared" si="10"/>
        <v>-10.713409358264085</v>
      </c>
      <c r="BI11">
        <f t="shared" si="10"/>
        <v>-5.352220777558704</v>
      </c>
      <c r="BJ11">
        <f t="shared" si="10"/>
        <v>-10.69548766633341</v>
      </c>
      <c r="BK11">
        <f t="shared" si="10"/>
        <v>-5.343273824400088</v>
      </c>
      <c r="BL11">
        <f t="shared" si="10"/>
        <v>-10.677621459605843</v>
      </c>
      <c r="BM11">
        <f t="shared" si="10"/>
        <v>-5.334354528018688</v>
      </c>
      <c r="BN11">
        <f t="shared" si="10"/>
        <v>-10.65981039557932</v>
      </c>
      <c r="BO11">
        <f t="shared" si="10"/>
        <v>-5.325462717956303</v>
      </c>
      <c r="BP11">
        <f t="shared" si="10"/>
        <v>-10.642054134913334</v>
      </c>
      <c r="BQ11">
        <f t="shared" si="10"/>
        <v>-5.316598225325782</v>
      </c>
      <c r="BR11">
        <f t="shared" si="10"/>
        <v>-10.624352341390152</v>
      </c>
      <c r="BS11">
        <f t="shared" si="10"/>
        <v>-5.307760882791772</v>
      </c>
      <c r="BT11">
        <f t="shared" si="10"/>
        <v>-10.606704681876625</v>
      </c>
      <c r="BU11">
        <f t="shared" si="10"/>
        <v>-5.29895052455177</v>
      </c>
      <c r="BV11">
        <f t="shared" si="10"/>
        <v>-10.589110826286555</v>
      </c>
      <c r="BW11">
        <f t="shared" si="10"/>
        <v>-5.2901669863174545</v>
      </c>
      <c r="BX11">
        <f t="shared" si="10"/>
        <v>-10.571570447543667</v>
      </c>
      <c r="BY11">
        <f t="shared" si="10"/>
        <v>-5.281410105296305</v>
      </c>
      <c r="BZ11">
        <f t="shared" si="10"/>
        <v>-10.554083221545108</v>
      </c>
      <c r="CA11">
        <f t="shared" si="10"/>
        <v>-5.272679720173501</v>
      </c>
      <c r="CB11">
        <f t="shared" si="10"/>
        <v>-10.536648827125523</v>
      </c>
      <c r="CC11">
        <f t="shared" si="10"/>
        <v>-5.263975671094087</v>
      </c>
      <c r="CD11">
        <f t="shared" si="10"/>
        <v>-10.519266946021668</v>
      </c>
      <c r="CE11">
        <f t="shared" si="10"/>
        <v>-5.2552977996454135</v>
      </c>
      <c r="CF11">
        <f t="shared" si="10"/>
        <v>-10.501937262837535</v>
      </c>
      <c r="CG11">
        <f t="shared" si="10"/>
        <v>-5.246645948839833</v>
      </c>
      <c r="CH11">
        <f t="shared" si="10"/>
        <v>-10.484659465010031</v>
      </c>
      <c r="CI11">
        <f t="shared" si="10"/>
        <v>-5.238019963097668</v>
      </c>
      <c r="CJ11">
        <f t="shared" si="10"/>
        <v>-10.46743324277514</v>
      </c>
      <c r="CK11">
        <f t="shared" si="9"/>
        <v>-5.229419688230417</v>
      </c>
      <c r="CL11">
        <f t="shared" si="8"/>
        <v>-10.450258289134606</v>
      </c>
      <c r="CM11">
        <f t="shared" si="8"/>
        <v>-5.220844971424221</v>
      </c>
      <c r="CN11">
        <f t="shared" si="8"/>
        <v>-10.433134299823102</v>
      </c>
      <c r="CO11">
        <f t="shared" si="8"/>
        <v>-5.2122956612235685</v>
      </c>
      <c r="CP11">
        <f t="shared" si="8"/>
        <v>-10.416060973275888</v>
      </c>
      <c r="CQ11">
        <f t="shared" si="8"/>
        <v>-5.203771607515249</v>
      </c>
      <c r="CR11">
        <f t="shared" si="8"/>
        <v>-10.399038010596948</v>
      </c>
      <c r="CS11">
        <f t="shared" si="8"/>
        <v>-5.195272661512534</v>
      </c>
      <c r="CT11">
        <f t="shared" si="8"/>
        <v>-10.38206511552759</v>
      </c>
      <c r="CU11">
        <f t="shared" si="8"/>
        <v>-5.186798675739593</v>
      </c>
      <c r="CV11">
        <f t="shared" si="8"/>
        <v>-10.365141994415513</v>
      </c>
      <c r="CW11">
        <f t="shared" si="8"/>
        <v>-5.178349504016142</v>
      </c>
      <c r="CX11">
        <f t="shared" si="8"/>
        <v>-10.348268356184319</v>
      </c>
      <c r="CY11">
        <f t="shared" si="8"/>
        <v>-2.584962500721156</v>
      </c>
      <c r="CZ11">
        <f t="shared" si="8"/>
        <v>0</v>
      </c>
      <c r="DA11">
        <f t="shared" si="8"/>
        <v>0</v>
      </c>
    </row>
    <row r="12" spans="1:105" ht="12">
      <c r="A12">
        <f t="shared" si="3"/>
        <v>8</v>
      </c>
      <c r="B12">
        <f>1/Hoja1!A17</f>
        <v>0.125</v>
      </c>
      <c r="C12">
        <f>1/(Hoja1!A17-1)</f>
        <v>0.14285714285714285</v>
      </c>
      <c r="D12">
        <f>(C12-B12)/Hoja1!$E$6</f>
        <v>0.00018221574344023315</v>
      </c>
      <c r="E12">
        <f t="shared" si="4"/>
        <v>-3</v>
      </c>
      <c r="F12">
        <f t="shared" si="5"/>
        <v>-11.991593909418848</v>
      </c>
      <c r="G12">
        <f t="shared" si="5"/>
        <v>-5.991600022941429</v>
      </c>
      <c r="H12">
        <f t="shared" si="5"/>
        <v>-11.974818373874086</v>
      </c>
      <c r="I12">
        <f t="shared" si="5"/>
        <v>-5.9832244290145615</v>
      </c>
      <c r="J12">
        <f t="shared" si="5"/>
        <v>-11.958091463138215</v>
      </c>
      <c r="K12">
        <f t="shared" si="5"/>
        <v>-5.974873077072175</v>
      </c>
      <c r="L12">
        <f t="shared" si="5"/>
        <v>-11.941412896142394</v>
      </c>
      <c r="M12">
        <f t="shared" si="5"/>
        <v>-5.966545827189104</v>
      </c>
      <c r="N12">
        <f t="shared" si="5"/>
        <v>-11.92478239424777</v>
      </c>
      <c r="O12">
        <f t="shared" si="5"/>
        <v>-5.958242540648168</v>
      </c>
      <c r="P12">
        <f t="shared" si="6"/>
        <v>-11.908199681217559</v>
      </c>
      <c r="Q12">
        <f t="shared" si="6"/>
        <v>-5.94996307992632</v>
      </c>
      <c r="R12">
        <f t="shared" si="6"/>
        <v>-11.891664483189505</v>
      </c>
      <c r="S12">
        <f t="shared" si="6"/>
        <v>-5.941707308680966</v>
      </c>
      <c r="T12">
        <f t="shared" si="6"/>
        <v>-11.875176528648757</v>
      </c>
      <c r="U12">
        <f t="shared" si="6"/>
        <v>-5.933475091736504</v>
      </c>
      <c r="V12">
        <f t="shared" si="6"/>
        <v>-11.85873554840111</v>
      </c>
      <c r="W12">
        <f t="shared" si="6"/>
        <v>-5.92526629507103</v>
      </c>
      <c r="X12">
        <f t="shared" si="6"/>
        <v>-11.842341275546627</v>
      </c>
      <c r="Y12">
        <f t="shared" si="6"/>
        <v>-5.917080785803265</v>
      </c>
      <c r="Z12">
        <f t="shared" si="10"/>
        <v>-11.825993445453655</v>
      </c>
      <c r="AA12">
        <f t="shared" si="10"/>
        <v>-5.90891843217963</v>
      </c>
      <c r="AB12">
        <f t="shared" si="10"/>
        <v>-11.809691795733185</v>
      </c>
      <c r="AC12">
        <f t="shared" si="10"/>
        <v>-5.900779103561536</v>
      </c>
      <c r="AD12">
        <f t="shared" si="10"/>
        <v>-11.793436066213589</v>
      </c>
      <c r="AE12">
        <f t="shared" si="10"/>
        <v>-5.892662670412829</v>
      </c>
      <c r="AF12">
        <f t="shared" si="10"/>
        <v>-11.777225998915696</v>
      </c>
      <c r="AG12">
        <f t="shared" si="10"/>
        <v>-5.884569004287426</v>
      </c>
      <c r="AH12">
        <f t="shared" si="10"/>
        <v>-11.761061338028243</v>
      </c>
      <c r="AI12">
        <f t="shared" si="10"/>
        <v>-5.876497977817113</v>
      </c>
      <c r="AJ12">
        <f t="shared" si="10"/>
        <v>-11.744941829883631</v>
      </c>
      <c r="AK12">
        <f t="shared" si="10"/>
        <v>-5.8684494646995224</v>
      </c>
      <c r="AL12">
        <f t="shared" si="10"/>
        <v>-11.728867222934058</v>
      </c>
      <c r="AM12">
        <f t="shared" si="10"/>
        <v>-5.8604233396862755</v>
      </c>
      <c r="AN12">
        <f t="shared" si="10"/>
        <v>-11.712837267727961</v>
      </c>
      <c r="AO12">
        <f t="shared" si="10"/>
        <v>-5.852419478571283</v>
      </c>
      <c r="AP12">
        <f t="shared" si="10"/>
        <v>-11.696851716886778</v>
      </c>
      <c r="AQ12">
        <f t="shared" si="10"/>
        <v>-5.844437758179215</v>
      </c>
      <c r="AR12">
        <f t="shared" si="10"/>
        <v>-11.680910325082062</v>
      </c>
      <c r="AS12">
        <f t="shared" si="10"/>
        <v>-5.836478056354124</v>
      </c>
      <c r="AT12">
        <f t="shared" si="10"/>
        <v>-11.665012849012873</v>
      </c>
      <c r="AU12">
        <f t="shared" si="10"/>
        <v>-5.828540251948232</v>
      </c>
      <c r="AV12">
        <f t="shared" si="10"/>
        <v>-11.649159047383502</v>
      </c>
      <c r="AW12">
        <f t="shared" si="10"/>
        <v>-5.8206242248108655</v>
      </c>
      <c r="AX12">
        <f t="shared" si="10"/>
        <v>-11.6333486808815</v>
      </c>
      <c r="AY12">
        <f t="shared" si="10"/>
        <v>-5.8127298557775395</v>
      </c>
      <c r="AZ12">
        <f t="shared" si="10"/>
        <v>-11.617581512156002</v>
      </c>
      <c r="BA12">
        <f t="shared" si="10"/>
        <v>-5.804857026659199</v>
      </c>
      <c r="BB12">
        <f t="shared" si="10"/>
        <v>-11.601857305796344</v>
      </c>
      <c r="BC12">
        <f t="shared" si="10"/>
        <v>-5.797005620231599</v>
      </c>
      <c r="BD12">
        <f t="shared" si="10"/>
        <v>-11.58617582831097</v>
      </c>
      <c r="BE12">
        <f t="shared" si="10"/>
        <v>-5.789175520224832</v>
      </c>
      <c r="BF12">
        <f t="shared" si="10"/>
        <v>-11.570536848106647</v>
      </c>
      <c r="BG12">
        <f t="shared" si="10"/>
        <v>-5.781366611313001</v>
      </c>
      <c r="BH12">
        <f t="shared" si="10"/>
        <v>-11.554940135467913</v>
      </c>
      <c r="BI12">
        <f t="shared" si="10"/>
        <v>-5.773578779104018</v>
      </c>
      <c r="BJ12">
        <f t="shared" si="10"/>
        <v>-11.539385462536865</v>
      </c>
      <c r="BK12">
        <f t="shared" si="10"/>
        <v>-5.765811910129562</v>
      </c>
      <c r="BL12">
        <f t="shared" si="10"/>
        <v>-11.523872603293153</v>
      </c>
      <c r="BM12">
        <f t="shared" si="10"/>
        <v>-5.75806589183515</v>
      </c>
      <c r="BN12">
        <f t="shared" si="10"/>
        <v>-11.508401333534302</v>
      </c>
      <c r="BO12">
        <f t="shared" si="10"/>
        <v>-5.750340612570351</v>
      </c>
      <c r="BP12">
        <f t="shared" si="10"/>
        <v>-11.492971430856246</v>
      </c>
      <c r="BQ12">
        <f t="shared" si="10"/>
        <v>-5.742635961579138</v>
      </c>
      <c r="BR12">
        <f t="shared" si="10"/>
        <v>-11.477582674634164</v>
      </c>
      <c r="BS12">
        <f t="shared" si="10"/>
        <v>-5.734951828990351</v>
      </c>
      <c r="BT12">
        <f t="shared" si="10"/>
        <v>-11.462234846003536</v>
      </c>
      <c r="BU12">
        <f t="shared" si="10"/>
        <v>-5.727288105808296</v>
      </c>
      <c r="BV12">
        <f t="shared" si="10"/>
        <v>-11.446927727841485</v>
      </c>
      <c r="BW12">
        <f t="shared" si="10"/>
        <v>-5.71964468390348</v>
      </c>
      <c r="BX12">
        <f t="shared" si="10"/>
        <v>-11.431661104748324</v>
      </c>
      <c r="BY12">
        <f t="shared" si="10"/>
        <v>-5.712021456003442</v>
      </c>
      <c r="BZ12">
        <f t="shared" si="10"/>
        <v>-11.416434763029384</v>
      </c>
      <c r="CA12">
        <f t="shared" si="10"/>
        <v>-5.704418315683729</v>
      </c>
      <c r="CB12">
        <f t="shared" si="10"/>
        <v>-11.40124849067707</v>
      </c>
      <c r="CC12">
        <f t="shared" si="10"/>
        <v>-5.696835157358981</v>
      </c>
      <c r="CD12">
        <f t="shared" si="10"/>
        <v>-11.386102077353128</v>
      </c>
      <c r="CE12">
        <f t="shared" si="10"/>
        <v>-5.689271876274128</v>
      </c>
      <c r="CF12">
        <f t="shared" si="10"/>
        <v>-11.370995314371195</v>
      </c>
      <c r="CG12">
        <f t="shared" si="10"/>
        <v>-5.681728368495711</v>
      </c>
      <c r="CH12">
        <f t="shared" si="10"/>
        <v>-11.355927994679517</v>
      </c>
      <c r="CI12">
        <f t="shared" si="10"/>
        <v>-5.674204530903313</v>
      </c>
      <c r="CJ12">
        <f t="shared" si="10"/>
        <v>-11.340899912843945</v>
      </c>
      <c r="CK12">
        <f t="shared" si="9"/>
        <v>-5.666700261181098</v>
      </c>
      <c r="CL12">
        <f t="shared" si="8"/>
        <v>-11.325910865031112</v>
      </c>
      <c r="CM12">
        <f t="shared" si="8"/>
        <v>-5.659215457809464</v>
      </c>
      <c r="CN12">
        <f t="shared" si="8"/>
        <v>-11.31096064899186</v>
      </c>
      <c r="CO12">
        <f t="shared" si="8"/>
        <v>-5.651750020056805</v>
      </c>
      <c r="CP12">
        <f t="shared" si="8"/>
        <v>-11.296049064044851</v>
      </c>
      <c r="CQ12">
        <f t="shared" si="8"/>
        <v>-5.644303847971369</v>
      </c>
      <c r="CR12">
        <f t="shared" si="8"/>
        <v>-11.281175911060409</v>
      </c>
      <c r="CS12">
        <f t="shared" si="8"/>
        <v>-5.636876842373241</v>
      </c>
      <c r="CT12">
        <f t="shared" si="8"/>
        <v>-11.266340992444574</v>
      </c>
      <c r="CU12">
        <f t="shared" si="8"/>
        <v>-5.629468904846403</v>
      </c>
      <c r="CV12">
        <f t="shared" si="8"/>
        <v>-11.251544112123332</v>
      </c>
      <c r="CW12">
        <f t="shared" si="8"/>
        <v>-5.622079937730921</v>
      </c>
      <c r="CX12">
        <f t="shared" si="8"/>
        <v>-11.236785075527088</v>
      </c>
      <c r="CY12">
        <f t="shared" si="8"/>
        <v>-2.8073549220576046</v>
      </c>
      <c r="CZ12">
        <f t="shared" si="8"/>
        <v>0</v>
      </c>
      <c r="DA12">
        <f t="shared" si="8"/>
        <v>0</v>
      </c>
    </row>
    <row r="13" spans="1:105" ht="12">
      <c r="A13">
        <f t="shared" si="3"/>
        <v>9</v>
      </c>
      <c r="B13">
        <f>1/Hoja1!A18</f>
        <v>0.1111111111111111</v>
      </c>
      <c r="C13">
        <f>1/(Hoja1!A18-1)</f>
        <v>0.125</v>
      </c>
      <c r="D13">
        <f>(C13-B13)/Hoja1!$E$6</f>
        <v>0.00014172335600907035</v>
      </c>
      <c r="E13">
        <f t="shared" si="4"/>
        <v>-3.1699250014423126</v>
      </c>
      <c r="F13">
        <f t="shared" si="5"/>
        <v>-12.672344007114127</v>
      </c>
      <c r="G13">
        <f t="shared" si="5"/>
        <v>-6.3324986865978286</v>
      </c>
      <c r="H13">
        <f t="shared" si="5"/>
        <v>-12.657660080200138</v>
      </c>
      <c r="I13">
        <f t="shared" si="5"/>
        <v>-6.32516605220229</v>
      </c>
      <c r="J13">
        <f t="shared" si="5"/>
        <v>-12.643013422176248</v>
      </c>
      <c r="K13">
        <f t="shared" si="5"/>
        <v>-6.317852004986111</v>
      </c>
      <c r="L13">
        <f t="shared" si="5"/>
        <v>-12.628403844338916</v>
      </c>
      <c r="M13">
        <f t="shared" si="5"/>
        <v>-6.310556450955821</v>
      </c>
      <c r="N13">
        <f t="shared" si="5"/>
        <v>-12.613831159414168</v>
      </c>
      <c r="O13">
        <f t="shared" si="5"/>
        <v>-6.303279296829126</v>
      </c>
      <c r="P13">
        <f t="shared" si="6"/>
        <v>-12.59929518154321</v>
      </c>
      <c r="Q13">
        <f t="shared" si="6"/>
        <v>-6.2960204500277435</v>
      </c>
      <c r="R13">
        <f t="shared" si="6"/>
        <v>-12.584795726268197</v>
      </c>
      <c r="S13">
        <f t="shared" si="6"/>
        <v>-6.28877981867035</v>
      </c>
      <c r="T13">
        <f t="shared" si="6"/>
        <v>-12.570332610518175</v>
      </c>
      <c r="U13">
        <f t="shared" si="6"/>
        <v>-6.281557311565592</v>
      </c>
      <c r="V13">
        <f t="shared" si="6"/>
        <v>-12.555905652595243</v>
      </c>
      <c r="W13">
        <f t="shared" si="6"/>
        <v>-6.274352838205202</v>
      </c>
      <c r="X13">
        <f t="shared" si="6"/>
        <v>-12.541514672160824</v>
      </c>
      <c r="Y13">
        <f t="shared" si="6"/>
        <v>-6.267166308757184</v>
      </c>
      <c r="Z13">
        <f t="shared" si="10"/>
        <v>-12.527159490222166</v>
      </c>
      <c r="AA13">
        <f t="shared" si="10"/>
        <v>-6.259997634059108</v>
      </c>
      <c r="AB13">
        <f t="shared" si="10"/>
        <v>-12.512839929118963</v>
      </c>
      <c r="AC13">
        <f t="shared" si="10"/>
        <v>-6.252846725611452</v>
      </c>
      <c r="AD13">
        <f t="shared" si="10"/>
        <v>-12.498555812510173</v>
      </c>
      <c r="AE13">
        <f t="shared" si="10"/>
        <v>-6.245713495571068</v>
      </c>
      <c r="AF13">
        <f t="shared" si="10"/>
        <v>-12.484306965360991</v>
      </c>
      <c r="AG13">
        <f t="shared" si="10"/>
        <v>-6.238597856744689</v>
      </c>
      <c r="AH13">
        <f t="shared" si="10"/>
        <v>-12.470093213929971</v>
      </c>
      <c r="AI13">
        <f t="shared" si="10"/>
        <v>-6.231499722582547</v>
      </c>
      <c r="AJ13">
        <f t="shared" si="10"/>
        <v>-12.455914385756325</v>
      </c>
      <c r="AK13">
        <f t="shared" si="10"/>
        <v>-6.224419007172051</v>
      </c>
      <c r="AL13">
        <f t="shared" si="10"/>
        <v>-12.44177030964735</v>
      </c>
      <c r="AM13">
        <f t="shared" si="10"/>
        <v>-6.217355625231543</v>
      </c>
      <c r="AN13">
        <f t="shared" si="10"/>
        <v>-12.427660815666048</v>
      </c>
      <c r="AO13">
        <f t="shared" si="10"/>
        <v>-6.210309492104149</v>
      </c>
      <c r="AP13">
        <f t="shared" si="10"/>
        <v>-12.413585735118863</v>
      </c>
      <c r="AQ13">
        <f t="shared" si="10"/>
        <v>-6.203280523751676</v>
      </c>
      <c r="AR13">
        <f t="shared" si="10"/>
        <v>-12.39954490054358</v>
      </c>
      <c r="AS13">
        <f t="shared" si="10"/>
        <v>-6.196268636748605</v>
      </c>
      <c r="AT13">
        <f t="shared" si="10"/>
        <v>-12.385538145697371</v>
      </c>
      <c r="AU13">
        <f t="shared" si="10"/>
        <v>-6.18927374827615</v>
      </c>
      <c r="AV13">
        <f t="shared" si="10"/>
        <v>-12.371565305544985</v>
      </c>
      <c r="AW13">
        <f t="shared" si="10"/>
        <v>-6.182295776116391</v>
      </c>
      <c r="AX13">
        <f t="shared" si="10"/>
        <v>-12.35762621624708</v>
      </c>
      <c r="AY13">
        <f t="shared" si="10"/>
        <v>-6.175334638646467</v>
      </c>
      <c r="AZ13">
        <f t="shared" si="10"/>
        <v>-12.343720715148704</v>
      </c>
      <c r="BA13">
        <f t="shared" si="10"/>
        <v>-6.168390254832857</v>
      </c>
      <c r="BB13">
        <f t="shared" si="10"/>
        <v>-12.329848640767892</v>
      </c>
      <c r="BC13">
        <f t="shared" si="10"/>
        <v>-6.1614625442257145</v>
      </c>
      <c r="BD13">
        <f t="shared" si="10"/>
        <v>-12.316009832784424</v>
      </c>
      <c r="BE13">
        <f t="shared" si="10"/>
        <v>-6.154551426953275</v>
      </c>
      <c r="BF13">
        <f t="shared" si="10"/>
        <v>-12.302204132028708</v>
      </c>
      <c r="BG13">
        <f t="shared" si="10"/>
        <v>-6.147656823716338</v>
      </c>
      <c r="BH13">
        <f t="shared" si="10"/>
        <v>-12.288431380470788</v>
      </c>
      <c r="BI13">
        <f t="shared" si="10"/>
        <v>-6.140778655782796</v>
      </c>
      <c r="BJ13">
        <f t="shared" si="10"/>
        <v>-12.274691421209507</v>
      </c>
      <c r="BK13">
        <f t="shared" si="10"/>
        <v>-6.13391684498225</v>
      </c>
      <c r="BL13">
        <f t="shared" si="10"/>
        <v>-12.260984098461753</v>
      </c>
      <c r="BM13">
        <f t="shared" si="10"/>
        <v>-6.127071313700672</v>
      </c>
      <c r="BN13">
        <f t="shared" si="10"/>
        <v>-12.247309257551896</v>
      </c>
      <c r="BO13">
        <f t="shared" si="10"/>
        <v>-6.1202419848751415</v>
      </c>
      <c r="BP13">
        <f t="shared" si="10"/>
        <v>-12.233666744901289</v>
      </c>
      <c r="BQ13">
        <f t="shared" si="10"/>
        <v>-6.113428781988643</v>
      </c>
      <c r="BR13">
        <f t="shared" si="10"/>
        <v>-12.220056408017928</v>
      </c>
      <c r="BS13">
        <f t="shared" si="10"/>
        <v>-6.106631629064913</v>
      </c>
      <c r="BT13">
        <f t="shared" si="10"/>
        <v>-12.206478095486233</v>
      </c>
      <c r="BU13">
        <f t="shared" si="10"/>
        <v>-6.099850450663364</v>
      </c>
      <c r="BV13">
        <f t="shared" si="10"/>
        <v>-12.192931656956924</v>
      </c>
      <c r="BW13">
        <f t="shared" si="10"/>
        <v>-6.093085171874061</v>
      </c>
      <c r="BX13">
        <f t="shared" si="10"/>
        <v>-12.17941694313704</v>
      </c>
      <c r="BY13">
        <f t="shared" si="10"/>
        <v>-6.086335718312748</v>
      </c>
      <c r="BZ13">
        <f t="shared" si="10"/>
        <v>-12.165933805780085</v>
      </c>
      <c r="CA13">
        <f t="shared" si="10"/>
        <v>-6.07960201611595</v>
      </c>
      <c r="CB13">
        <f t="shared" si="10"/>
        <v>-12.152482097676229</v>
      </c>
      <c r="CC13">
        <f t="shared" si="10"/>
        <v>-6.072883991936121</v>
      </c>
      <c r="CD13">
        <f t="shared" si="10"/>
        <v>-12.139061672642708</v>
      </c>
      <c r="CE13">
        <f t="shared" si="10"/>
        <v>-6.066181572936845</v>
      </c>
      <c r="CF13">
        <f t="shared" si="10"/>
        <v>-12.125672385514264</v>
      </c>
      <c r="CG13">
        <f t="shared" si="10"/>
        <v>-6.059494686788104</v>
      </c>
      <c r="CH13">
        <f t="shared" si="10"/>
        <v>-12.112314092133735</v>
      </c>
      <c r="CI13">
        <f t="shared" si="10"/>
        <v>-6.052823261661592</v>
      </c>
      <c r="CJ13">
        <f t="shared" si="10"/>
        <v>-12.098986649342741</v>
      </c>
      <c r="CK13">
        <f t="shared" si="9"/>
        <v>-6.046167226226083</v>
      </c>
      <c r="CL13">
        <f t="shared" si="8"/>
        <v>-12.08568991497248</v>
      </c>
      <c r="CM13">
        <f t="shared" si="8"/>
        <v>-6.039526509642861</v>
      </c>
      <c r="CN13">
        <f t="shared" si="8"/>
        <v>-12.072423747834623</v>
      </c>
      <c r="CO13">
        <f t="shared" si="8"/>
        <v>-6.032901041561188</v>
      </c>
      <c r="CP13">
        <f t="shared" si="8"/>
        <v>-12.059188007712324</v>
      </c>
      <c r="CQ13">
        <f t="shared" si="8"/>
        <v>-6.0262907521138445</v>
      </c>
      <c r="CR13">
        <f t="shared" si="8"/>
        <v>-12.045982555351317</v>
      </c>
      <c r="CS13">
        <f t="shared" si="8"/>
        <v>-6.0196955719126946</v>
      </c>
      <c r="CT13">
        <f t="shared" si="8"/>
        <v>-12.03280725245115</v>
      </c>
      <c r="CU13">
        <f t="shared" si="8"/>
        <v>-6.013115432044326</v>
      </c>
      <c r="CV13">
        <f t="shared" si="8"/>
        <v>-12.019661961656467</v>
      </c>
      <c r="CW13">
        <f t="shared" si="8"/>
        <v>-6.006550264065723</v>
      </c>
      <c r="CX13">
        <f t="shared" si="8"/>
        <v>-12.006546546548428</v>
      </c>
      <c r="CY13">
        <f t="shared" si="8"/>
        <v>-3</v>
      </c>
      <c r="CZ13">
        <f t="shared" si="8"/>
        <v>0</v>
      </c>
      <c r="DA13">
        <f t="shared" si="8"/>
        <v>0</v>
      </c>
    </row>
    <row r="14" spans="1:105" ht="12">
      <c r="A14">
        <f t="shared" si="3"/>
        <v>10</v>
      </c>
      <c r="B14">
        <f>1/Hoja1!A19</f>
        <v>0.1</v>
      </c>
      <c r="C14">
        <f>1/(Hoja1!A19-1)</f>
        <v>0.1111111111111111</v>
      </c>
      <c r="D14">
        <f>(C14-B14)/Hoja1!$E$6</f>
        <v>0.00011337868480725612</v>
      </c>
      <c r="E14">
        <f t="shared" si="4"/>
        <v>-3.321928094887362</v>
      </c>
      <c r="F14">
        <f t="shared" si="5"/>
        <v>-13.281173251185669</v>
      </c>
      <c r="G14">
        <f t="shared" si="5"/>
        <v>-6.637320762106903</v>
      </c>
      <c r="H14">
        <f t="shared" si="5"/>
        <v>-13.268117181898093</v>
      </c>
      <c r="I14">
        <f t="shared" si="5"/>
        <v>-6.630800103779729</v>
      </c>
      <c r="J14">
        <f t="shared" si="5"/>
        <v>-13.255090584575278</v>
      </c>
      <c r="K14">
        <f t="shared" si="5"/>
        <v>-6.624294148189554</v>
      </c>
      <c r="L14">
        <f t="shared" si="5"/>
        <v>-13.242093326460452</v>
      </c>
      <c r="M14">
        <f t="shared" si="5"/>
        <v>-6.617802829182246</v>
      </c>
      <c r="N14">
        <f t="shared" si="5"/>
        <v>-13.229125275691842</v>
      </c>
      <c r="O14">
        <f t="shared" si="5"/>
        <v>-6.611326081049157</v>
      </c>
      <c r="P14">
        <f t="shared" si="6"/>
        <v>-13.21618630129464</v>
      </c>
      <c r="Q14">
        <f t="shared" si="6"/>
        <v>-6.60486383852313</v>
      </c>
      <c r="R14">
        <f t="shared" si="6"/>
        <v>-13.203276273173056</v>
      </c>
      <c r="S14">
        <f t="shared" si="6"/>
        <v>-6.598416036774558</v>
      </c>
      <c r="T14">
        <f t="shared" si="6"/>
        <v>-13.190395062102487</v>
      </c>
      <c r="U14">
        <f t="shared" si="6"/>
        <v>-6.591982611407472</v>
      </c>
      <c r="V14">
        <f t="shared" si="6"/>
        <v>-13.177542539721742</v>
      </c>
      <c r="W14">
        <f t="shared" si="6"/>
        <v>-6.585563498455692</v>
      </c>
      <c r="X14">
        <f t="shared" si="6"/>
        <v>-13.16471857852538</v>
      </c>
      <c r="Y14">
        <f t="shared" si="6"/>
        <v>-6.579158634379004</v>
      </c>
      <c r="Z14">
        <f t="shared" si="10"/>
        <v>-13.151923051856098</v>
      </c>
      <c r="AA14">
        <f t="shared" si="10"/>
        <v>-6.572767956059391</v>
      </c>
      <c r="AB14">
        <f t="shared" si="10"/>
        <v>-13.139155833897261</v>
      </c>
      <c r="AC14">
        <f aca="true" t="shared" si="11" ref="AC14:CJ18">AC$3*LOG($B14+AC$4*$D14,2)</f>
        <v>-6.566391400797296</v>
      </c>
      <c r="AD14">
        <f t="shared" si="11"/>
        <v>-13.126416799665442</v>
      </c>
      <c r="AE14">
        <f t="shared" si="11"/>
        <v>-6.560028906307936</v>
      </c>
      <c r="AF14">
        <f t="shared" si="11"/>
        <v>-13.113705825003104</v>
      </c>
      <c r="AG14">
        <f t="shared" si="11"/>
        <v>-6.553680410717649</v>
      </c>
      <c r="AH14">
        <f t="shared" si="11"/>
        <v>-13.10102278657133</v>
      </c>
      <c r="AI14">
        <f t="shared" si="11"/>
        <v>-6.547345852560283</v>
      </c>
      <c r="AJ14">
        <f t="shared" si="11"/>
        <v>-13.088367561842643</v>
      </c>
      <c r="AK14">
        <f t="shared" si="11"/>
        <v>-6.541025170773627</v>
      </c>
      <c r="AL14">
        <f t="shared" si="11"/>
        <v>-13.075740029093911</v>
      </c>
      <c r="AM14">
        <f t="shared" si="11"/>
        <v>-6.534718304695878</v>
      </c>
      <c r="AN14">
        <f t="shared" si="11"/>
        <v>-13.063140067399315</v>
      </c>
      <c r="AO14">
        <f t="shared" si="11"/>
        <v>-6.528425194062151</v>
      </c>
      <c r="AP14">
        <f t="shared" si="11"/>
        <v>-13.050567556623395</v>
      </c>
      <c r="AQ14">
        <f t="shared" si="11"/>
        <v>-6.522145779001016</v>
      </c>
      <c r="AR14">
        <f t="shared" si="11"/>
        <v>-13.038022377414189</v>
      </c>
      <c r="AS14">
        <f t="shared" si="11"/>
        <v>-6.515880000031091</v>
      </c>
      <c r="AT14">
        <f t="shared" si="11"/>
        <v>-13.025504411196435</v>
      </c>
      <c r="AU14">
        <f t="shared" si="11"/>
        <v>-6.509627798057651</v>
      </c>
      <c r="AV14">
        <f t="shared" si="11"/>
        <v>-13.013013540164835</v>
      </c>
      <c r="AW14">
        <f t="shared" si="11"/>
        <v>-6.503389114369293</v>
      </c>
      <c r="AX14">
        <f t="shared" si="11"/>
        <v>-13.00054964727741</v>
      </c>
      <c r="AY14">
        <f t="shared" si="11"/>
        <v>-6.497163890634622</v>
      </c>
      <c r="AZ14">
        <f t="shared" si="11"/>
        <v>-12.988112616248921</v>
      </c>
      <c r="BA14">
        <f t="shared" si="11"/>
        <v>-6.490952068898978</v>
      </c>
      <c r="BB14">
        <f t="shared" si="11"/>
        <v>-12.975702331544356</v>
      </c>
      <c r="BC14">
        <f t="shared" si="11"/>
        <v>-6.484753591581206</v>
      </c>
      <c r="BD14">
        <f t="shared" si="11"/>
        <v>-12.963318678372495</v>
      </c>
      <c r="BE14">
        <f t="shared" si="11"/>
        <v>-6.478568401470443</v>
      </c>
      <c r="BF14">
        <f t="shared" si="11"/>
        <v>-12.950961542679536</v>
      </c>
      <c r="BG14">
        <f t="shared" si="11"/>
        <v>-6.472396441722957</v>
      </c>
      <c r="BH14">
        <f t="shared" si="11"/>
        <v>-12.938630811142785</v>
      </c>
      <c r="BI14">
        <f t="shared" si="11"/>
        <v>-6.466237655859013</v>
      </c>
      <c r="BJ14">
        <f t="shared" si="11"/>
        <v>-12.926326371164434</v>
      </c>
      <c r="BK14">
        <f t="shared" si="11"/>
        <v>-6.460091987759768</v>
      </c>
      <c r="BL14">
        <f t="shared" si="11"/>
        <v>-12.914048110865384</v>
      </c>
      <c r="BM14">
        <f t="shared" si="11"/>
        <v>-6.453959381664199</v>
      </c>
      <c r="BN14">
        <f t="shared" si="11"/>
        <v>-12.901795919079147</v>
      </c>
      <c r="BO14">
        <f t="shared" si="11"/>
        <v>-6.447839782166084</v>
      </c>
      <c r="BP14">
        <f t="shared" si="11"/>
        <v>-12.889569685345792</v>
      </c>
      <c r="BQ14">
        <f t="shared" si="11"/>
        <v>-6.441733134210976</v>
      </c>
      <c r="BR14">
        <f t="shared" si="11"/>
        <v>-12.877369299905991</v>
      </c>
      <c r="BS14">
        <f t="shared" si="11"/>
        <v>-6.435639383093247</v>
      </c>
      <c r="BT14">
        <f t="shared" si="11"/>
        <v>-12.865194653695095</v>
      </c>
      <c r="BU14">
        <f t="shared" si="11"/>
        <v>-6.429558474453145</v>
      </c>
      <c r="BV14">
        <f t="shared" si="11"/>
        <v>-12.853045638337278</v>
      </c>
      <c r="BW14">
        <f t="shared" si="11"/>
        <v>-6.423490354273879</v>
      </c>
      <c r="BX14">
        <f t="shared" si="11"/>
        <v>-12.840922146139766</v>
      </c>
      <c r="BY14">
        <f t="shared" si="11"/>
        <v>-6.417434968878743</v>
      </c>
      <c r="BZ14">
        <f t="shared" si="11"/>
        <v>-12.828824070087089</v>
      </c>
      <c r="CA14">
        <f t="shared" si="11"/>
        <v>-6.41139226492827</v>
      </c>
      <c r="CB14">
        <f t="shared" si="11"/>
        <v>-12.816751303835428</v>
      </c>
      <c r="CC14">
        <f t="shared" si="11"/>
        <v>-6.4053621894174055</v>
      </c>
      <c r="CD14">
        <f t="shared" si="11"/>
        <v>-12.804703741707009</v>
      </c>
      <c r="CE14">
        <f t="shared" si="11"/>
        <v>-6.39934468967273</v>
      </c>
      <c r="CF14">
        <f t="shared" si="11"/>
        <v>-12.792681278684531</v>
      </c>
      <c r="CG14">
        <f t="shared" si="11"/>
        <v>-6.393339713349682</v>
      </c>
      <c r="CH14">
        <f t="shared" si="11"/>
        <v>-12.780683810405696</v>
      </c>
      <c r="CI14">
        <f t="shared" si="11"/>
        <v>-6.387347208429842</v>
      </c>
      <c r="CJ14">
        <f t="shared" si="11"/>
        <v>-12.768711233157761</v>
      </c>
      <c r="CK14">
        <f t="shared" si="9"/>
        <v>-6.381367123218219</v>
      </c>
      <c r="CL14">
        <f t="shared" si="8"/>
        <v>-12.756763443872167</v>
      </c>
      <c r="CM14">
        <f t="shared" si="8"/>
        <v>-6.375399406340576</v>
      </c>
      <c r="CN14">
        <f t="shared" si="8"/>
        <v>-12.74484034011921</v>
      </c>
      <c r="CO14">
        <f t="shared" si="8"/>
        <v>-6.369444006740786</v>
      </c>
      <c r="CP14">
        <f t="shared" si="8"/>
        <v>-12.732941820102763</v>
      </c>
      <c r="CQ14">
        <f t="shared" si="8"/>
        <v>-6.363500873678204</v>
      </c>
      <c r="CR14">
        <f t="shared" si="8"/>
        <v>-12.721067782655085</v>
      </c>
      <c r="CS14">
        <f t="shared" si="8"/>
        <v>-6.357569956725081</v>
      </c>
      <c r="CT14">
        <f t="shared" si="8"/>
        <v>-12.709218127231642</v>
      </c>
      <c r="CU14">
        <f t="shared" si="8"/>
        <v>-6.351651205763993</v>
      </c>
      <c r="CV14">
        <f t="shared" si="8"/>
        <v>-12.69739275390599</v>
      </c>
      <c r="CW14">
        <f t="shared" si="8"/>
        <v>-6.345744570985299</v>
      </c>
      <c r="CX14">
        <f t="shared" si="8"/>
        <v>-12.685591563364753</v>
      </c>
      <c r="CY14">
        <f t="shared" si="8"/>
        <v>-3.1699250014423126</v>
      </c>
      <c r="CZ14">
        <f t="shared" si="8"/>
        <v>0</v>
      </c>
      <c r="DA14">
        <f t="shared" si="8"/>
        <v>0</v>
      </c>
    </row>
    <row r="15" spans="1:105" ht="12">
      <c r="A15">
        <f t="shared" si="3"/>
        <v>11</v>
      </c>
      <c r="B15">
        <f>1/Hoja1!A20</f>
        <v>0.09090909090909091</v>
      </c>
      <c r="C15">
        <f>1/(Hoja1!A20-1)</f>
        <v>0.1</v>
      </c>
      <c r="D15">
        <f>(C15-B15)/Hoja1!$E$6</f>
        <v>9.276437847866423E-05</v>
      </c>
      <c r="E15">
        <f t="shared" si="4"/>
        <v>-3.4594316186372978</v>
      </c>
      <c r="F15">
        <f t="shared" si="5"/>
        <v>-13.831840925682517</v>
      </c>
      <c r="G15">
        <f t="shared" si="5"/>
        <v>-6.91298068665035</v>
      </c>
      <c r="H15">
        <f t="shared" si="5"/>
        <v>-13.820087805197149</v>
      </c>
      <c r="I15">
        <f t="shared" si="5"/>
        <v>-6.907110104601256</v>
      </c>
      <c r="J15">
        <f t="shared" si="5"/>
        <v>-13.808358573184519</v>
      </c>
      <c r="K15">
        <f t="shared" si="5"/>
        <v>-6.901251442523913</v>
      </c>
      <c r="L15">
        <f t="shared" si="5"/>
        <v>-13.796653132733882</v>
      </c>
      <c r="M15">
        <f t="shared" si="5"/>
        <v>-6.89540465211038</v>
      </c>
      <c r="N15">
        <f t="shared" si="5"/>
        <v>-13.784971387523028</v>
      </c>
      <c r="O15">
        <f t="shared" si="5"/>
        <v>-6.8895696853457915</v>
      </c>
      <c r="P15">
        <f t="shared" si="6"/>
        <v>-13.773313241813518</v>
      </c>
      <c r="Q15">
        <f t="shared" si="6"/>
        <v>-6.883746494505985</v>
      </c>
      <c r="R15">
        <f t="shared" si="6"/>
        <v>-13.761678600445975</v>
      </c>
      <c r="S15">
        <f t="shared" si="6"/>
        <v>-6.877935032155164</v>
      </c>
      <c r="T15">
        <f t="shared" si="6"/>
        <v>-13.750067368835426</v>
      </c>
      <c r="U15">
        <f t="shared" si="6"/>
        <v>-6.872135251143574</v>
      </c>
      <c r="V15">
        <f t="shared" si="6"/>
        <v>-13.738479452966688</v>
      </c>
      <c r="W15">
        <f t="shared" si="6"/>
        <v>-6.866347104605215</v>
      </c>
      <c r="X15">
        <f t="shared" si="6"/>
        <v>-13.726914759389798</v>
      </c>
      <c r="Y15">
        <f t="shared" si="6"/>
        <v>-6.860570545955562</v>
      </c>
      <c r="Z15">
        <f aca="true" t="shared" si="12" ref="Z15:BE28">Z$3*LOG($B15+Z$4*$D15,2)</f>
        <v>-13.715373195215498</v>
      </c>
      <c r="AA15">
        <f t="shared" si="12"/>
        <v>-6.854805528889319</v>
      </c>
      <c r="AB15">
        <f t="shared" si="12"/>
        <v>-13.703854668110749</v>
      </c>
      <c r="AC15">
        <f t="shared" si="11"/>
        <v>-6.849052007378192</v>
      </c>
      <c r="AD15">
        <f t="shared" si="11"/>
        <v>-13.692359086294308</v>
      </c>
      <c r="AE15">
        <f t="shared" si="11"/>
        <v>-6.843309935668682</v>
      </c>
      <c r="AF15">
        <f t="shared" si="11"/>
        <v>-13.680886358532332</v>
      </c>
      <c r="AG15">
        <f t="shared" si="11"/>
        <v>-6.837579268279903</v>
      </c>
      <c r="AH15">
        <f t="shared" si="11"/>
        <v>-13.669436394134042</v>
      </c>
      <c r="AI15">
        <f t="shared" si="11"/>
        <v>-6.831859960001421</v>
      </c>
      <c r="AJ15">
        <f t="shared" si="11"/>
        <v>-13.658009102947414</v>
      </c>
      <c r="AK15">
        <f t="shared" si="11"/>
        <v>-6.826151965891116</v>
      </c>
      <c r="AL15">
        <f t="shared" si="11"/>
        <v>-13.646604395354919</v>
      </c>
      <c r="AM15">
        <f t="shared" si="11"/>
        <v>-6.820455241273055</v>
      </c>
      <c r="AN15">
        <f t="shared" si="11"/>
        <v>-13.635222182269317</v>
      </c>
      <c r="AO15">
        <f t="shared" si="11"/>
        <v>-6.814769741735405</v>
      </c>
      <c r="AP15">
        <f t="shared" si="11"/>
        <v>-13.623862375129471</v>
      </c>
      <c r="AQ15">
        <f t="shared" si="11"/>
        <v>-6.809095423128345</v>
      </c>
      <c r="AR15">
        <f t="shared" si="11"/>
        <v>-13.612524885896217</v>
      </c>
      <c r="AS15">
        <f t="shared" si="11"/>
        <v>-6.80343224156202</v>
      </c>
      <c r="AT15">
        <f t="shared" si="11"/>
        <v>-13.601209627048267</v>
      </c>
      <c r="AU15">
        <f t="shared" si="11"/>
        <v>-6.797780153404492</v>
      </c>
      <c r="AV15">
        <f t="shared" si="11"/>
        <v>-13.589916511578156</v>
      </c>
      <c r="AW15">
        <f t="shared" si="11"/>
        <v>-6.792139115279736</v>
      </c>
      <c r="AX15">
        <f t="shared" si="11"/>
        <v>-13.578645452988237</v>
      </c>
      <c r="AY15">
        <f t="shared" si="11"/>
        <v>-6.786509084065628</v>
      </c>
      <c r="AZ15">
        <f t="shared" si="11"/>
        <v>-13.56739636528669</v>
      </c>
      <c r="BA15">
        <f t="shared" si="11"/>
        <v>-6.780890016891979</v>
      </c>
      <c r="BB15">
        <f t="shared" si="11"/>
        <v>-13.556169162983597</v>
      </c>
      <c r="BC15">
        <f t="shared" si="11"/>
        <v>-6.775281871138574</v>
      </c>
      <c r="BD15">
        <f t="shared" si="11"/>
        <v>-13.544963761087038</v>
      </c>
      <c r="BE15">
        <f t="shared" si="11"/>
        <v>-6.769684604433227</v>
      </c>
      <c r="BF15">
        <f t="shared" si="11"/>
        <v>-13.533780075099232</v>
      </c>
      <c r="BG15">
        <f t="shared" si="11"/>
        <v>-6.764098174649868</v>
      </c>
      <c r="BH15">
        <f t="shared" si="11"/>
        <v>-13.522618021012722</v>
      </c>
      <c r="BI15">
        <f t="shared" si="11"/>
        <v>-6.758522539906628</v>
      </c>
      <c r="BJ15">
        <f t="shared" si="11"/>
        <v>-13.51147751530657</v>
      </c>
      <c r="BK15">
        <f t="shared" si="11"/>
        <v>-6.752957658563974</v>
      </c>
      <c r="BL15">
        <f t="shared" si="11"/>
        <v>-13.500358474942624</v>
      </c>
      <c r="BM15">
        <f t="shared" si="11"/>
        <v>-6.747403489222826</v>
      </c>
      <c r="BN15">
        <f t="shared" si="11"/>
        <v>-13.489260817361803</v>
      </c>
      <c r="BO15">
        <f t="shared" si="11"/>
        <v>-6.741859990722719</v>
      </c>
      <c r="BP15">
        <f t="shared" si="11"/>
        <v>-13.47818446048041</v>
      </c>
      <c r="BQ15">
        <f t="shared" si="11"/>
        <v>-6.736327122139967</v>
      </c>
      <c r="BR15">
        <f t="shared" si="11"/>
        <v>-13.46712932268649</v>
      </c>
      <c r="BS15">
        <f t="shared" si="11"/>
        <v>-6.730804842785853</v>
      </c>
      <c r="BT15">
        <f t="shared" si="11"/>
        <v>-13.456095322836239</v>
      </c>
      <c r="BU15">
        <f t="shared" si="11"/>
        <v>-6.725293112204835</v>
      </c>
      <c r="BV15">
        <f t="shared" si="11"/>
        <v>-13.445082380250401</v>
      </c>
      <c r="BW15">
        <f t="shared" si="11"/>
        <v>-6.719791890172766</v>
      </c>
      <c r="BX15">
        <f t="shared" si="11"/>
        <v>-13.434090414710758</v>
      </c>
      <c r="BY15">
        <f t="shared" si="11"/>
        <v>-6.714301136695131</v>
      </c>
      <c r="BZ15">
        <f t="shared" si="11"/>
        <v>-13.423119346456604</v>
      </c>
      <c r="CA15">
        <f t="shared" si="11"/>
        <v>-6.708820812005307</v>
      </c>
      <c r="CB15">
        <f t="shared" si="11"/>
        <v>-13.412169096181282</v>
      </c>
      <c r="CC15">
        <f t="shared" si="11"/>
        <v>-6.703350876562829</v>
      </c>
      <c r="CD15">
        <f t="shared" si="11"/>
        <v>-13.401239585028739</v>
      </c>
      <c r="CE15">
        <f t="shared" si="11"/>
        <v>-6.6978912910516835</v>
      </c>
      <c r="CF15">
        <f t="shared" si="11"/>
        <v>-13.390330734590124</v>
      </c>
      <c r="CG15">
        <f t="shared" si="11"/>
        <v>-6.692442016378612</v>
      </c>
      <c r="CH15">
        <f t="shared" si="11"/>
        <v>-13.379442466900413</v>
      </c>
      <c r="CI15">
        <f t="shared" si="11"/>
        <v>-6.687003013671429</v>
      </c>
      <c r="CJ15">
        <f t="shared" si="11"/>
        <v>-13.368574704435053</v>
      </c>
      <c r="CK15">
        <f t="shared" si="9"/>
        <v>-6.681574244277357</v>
      </c>
      <c r="CL15">
        <f aca="true" t="shared" si="13" ref="CL15:DA24">CL$3*LOG($B15+CL$4*$D15,2)</f>
        <v>-13.357727370106668</v>
      </c>
      <c r="CM15">
        <f t="shared" si="13"/>
        <v>-6.676155669761385</v>
      </c>
      <c r="CN15">
        <f t="shared" si="13"/>
        <v>-13.34690038726177</v>
      </c>
      <c r="CO15">
        <f t="shared" si="13"/>
        <v>-6.670747251904628</v>
      </c>
      <c r="CP15">
        <f t="shared" si="13"/>
        <v>-13.336093679677509</v>
      </c>
      <c r="CQ15">
        <f t="shared" si="13"/>
        <v>-6.665348952702717</v>
      </c>
      <c r="CR15">
        <f t="shared" si="13"/>
        <v>-13.325307171558448</v>
      </c>
      <c r="CS15">
        <f t="shared" si="13"/>
        <v>-6.659960734364191</v>
      </c>
      <c r="CT15">
        <f t="shared" si="13"/>
        <v>-13.314540787533383</v>
      </c>
      <c r="CU15">
        <f t="shared" si="13"/>
        <v>-6.654582559308911</v>
      </c>
      <c r="CV15">
        <f t="shared" si="13"/>
        <v>-13.303794452652182</v>
      </c>
      <c r="CW15">
        <f t="shared" si="13"/>
        <v>-6.649214390166486</v>
      </c>
      <c r="CX15">
        <f t="shared" si="13"/>
        <v>-13.29306809238264</v>
      </c>
      <c r="CY15">
        <f t="shared" si="13"/>
        <v>-3.321928094887362</v>
      </c>
      <c r="CZ15">
        <f t="shared" si="13"/>
        <v>0</v>
      </c>
      <c r="DA15">
        <f t="shared" si="13"/>
        <v>0</v>
      </c>
    </row>
    <row r="16" spans="1:105" ht="12">
      <c r="A16">
        <f t="shared" si="3"/>
        <v>12</v>
      </c>
      <c r="B16">
        <f>1/Hoja1!A21</f>
        <v>0.08333333333333333</v>
      </c>
      <c r="C16">
        <f>1/(Hoja1!A21-1)</f>
        <v>0.09090909090909091</v>
      </c>
      <c r="D16">
        <f>(C16-B16)/Hoja1!$E$6</f>
        <v>7.730364873222023E-05</v>
      </c>
      <c r="E16">
        <f t="shared" si="4"/>
        <v>-3.5849625007211565</v>
      </c>
      <c r="F16">
        <f aca="true" t="shared" si="14" ref="F16:O25">F$3*LOG($B16+F$4*$D16,2)</f>
        <v>-14.33449925594258</v>
      </c>
      <c r="G16">
        <f t="shared" si="14"/>
        <v>-7.164576732845662</v>
      </c>
      <c r="H16">
        <f t="shared" si="14"/>
        <v>-14.323812622956044</v>
      </c>
      <c r="I16">
        <f t="shared" si="14"/>
        <v>-7.159238359293693</v>
      </c>
      <c r="J16">
        <f t="shared" si="14"/>
        <v>-14.31314574346134</v>
      </c>
      <c r="K16">
        <f t="shared" si="14"/>
        <v>-7.153909844239581</v>
      </c>
      <c r="L16">
        <f t="shared" si="14"/>
        <v>-14.302498544567282</v>
      </c>
      <c r="M16">
        <f t="shared" si="14"/>
        <v>-7.148591151338601</v>
      </c>
      <c r="N16">
        <f t="shared" si="14"/>
        <v>-14.29187095378541</v>
      </c>
      <c r="O16">
        <f t="shared" si="14"/>
        <v>-7.143282244446644</v>
      </c>
      <c r="P16">
        <f aca="true" t="shared" si="15" ref="P16:Y25">P$3*LOG($B16+P$4*$D16,2)</f>
        <v>-14.28126289902702</v>
      </c>
      <c r="Q16">
        <f t="shared" si="15"/>
        <v>-7.137983087618746</v>
      </c>
      <c r="R16">
        <f t="shared" si="15"/>
        <v>-14.270674308600217</v>
      </c>
      <c r="S16">
        <f t="shared" si="15"/>
        <v>-7.132693645107619</v>
      </c>
      <c r="T16">
        <f t="shared" si="15"/>
        <v>-14.260105111207027</v>
      </c>
      <c r="U16">
        <f t="shared" si="15"/>
        <v>-7.1274138813622105</v>
      </c>
      <c r="V16">
        <f t="shared" si="15"/>
        <v>-14.249555235940505</v>
      </c>
      <c r="W16">
        <f t="shared" si="15"/>
        <v>-7.122143761026271</v>
      </c>
      <c r="X16">
        <f t="shared" si="15"/>
        <v>-14.239024612281876</v>
      </c>
      <c r="Y16">
        <f t="shared" si="15"/>
        <v>-7.116883248936927</v>
      </c>
      <c r="Z16">
        <f t="shared" si="12"/>
        <v>-14.228513170097722</v>
      </c>
      <c r="AA16">
        <f t="shared" si="12"/>
        <v>-7.111632310123279</v>
      </c>
      <c r="AB16">
        <f t="shared" si="12"/>
        <v>-14.21802083963717</v>
      </c>
      <c r="AC16">
        <f t="shared" si="11"/>
        <v>-7.106390909805008</v>
      </c>
      <c r="AD16">
        <f t="shared" si="11"/>
        <v>-14.207547551529117</v>
      </c>
      <c r="AE16">
        <f t="shared" si="11"/>
        <v>-7.101159013390985</v>
      </c>
      <c r="AF16">
        <f t="shared" si="11"/>
        <v>-14.197093236779471</v>
      </c>
      <c r="AG16">
        <f t="shared" si="11"/>
        <v>-7.095936586477911</v>
      </c>
      <c r="AH16">
        <f t="shared" si="11"/>
        <v>-14.186657826768437</v>
      </c>
      <c r="AI16">
        <f t="shared" si="11"/>
        <v>-7.090723594848947</v>
      </c>
      <c r="AJ16">
        <f t="shared" si="11"/>
        <v>-14.176241253247808</v>
      </c>
      <c r="AK16">
        <f t="shared" si="11"/>
        <v>-7.085520004472388</v>
      </c>
      <c r="AL16">
        <f t="shared" si="11"/>
        <v>-14.165843448338281</v>
      </c>
      <c r="AM16">
        <f t="shared" si="11"/>
        <v>-7.080325781500309</v>
      </c>
      <c r="AN16">
        <f t="shared" si="11"/>
        <v>-14.15546434452681</v>
      </c>
      <c r="AO16">
        <f t="shared" si="11"/>
        <v>-7.075140892267259</v>
      </c>
      <c r="AP16">
        <f t="shared" si="11"/>
        <v>-14.145103874663977</v>
      </c>
      <c r="AQ16">
        <f t="shared" si="11"/>
        <v>-7.069965303288948</v>
      </c>
      <c r="AR16">
        <f t="shared" si="11"/>
        <v>-14.134761971961387</v>
      </c>
      <c r="AS16">
        <f t="shared" si="11"/>
        <v>-7.064798981260943</v>
      </c>
      <c r="AT16">
        <f t="shared" si="11"/>
        <v>-14.12443856998907</v>
      </c>
      <c r="AU16">
        <f t="shared" si="11"/>
        <v>-7.05964189305739</v>
      </c>
      <c r="AV16">
        <f t="shared" si="11"/>
        <v>-14.11413360267294</v>
      </c>
      <c r="AW16">
        <f t="shared" si="11"/>
        <v>-7.054494005729738</v>
      </c>
      <c r="AX16">
        <f t="shared" si="11"/>
        <v>-14.103847004292241</v>
      </c>
      <c r="AY16">
        <f t="shared" si="11"/>
        <v>-7.049355286505471</v>
      </c>
      <c r="AZ16">
        <f t="shared" si="11"/>
        <v>-14.093578709477049</v>
      </c>
      <c r="BA16">
        <f t="shared" si="11"/>
        <v>-7.044225702786864</v>
      </c>
      <c r="BB16">
        <f t="shared" si="11"/>
        <v>-14.083328653205761</v>
      </c>
      <c r="BC16">
        <f t="shared" si="11"/>
        <v>-7.039105222149737</v>
      </c>
      <c r="BD16">
        <f t="shared" si="11"/>
        <v>-14.073096770802643</v>
      </c>
      <c r="BE16">
        <f t="shared" si="11"/>
        <v>-7.033993812342223</v>
      </c>
      <c r="BF16">
        <f t="shared" si="11"/>
        <v>-14.062882997935366</v>
      </c>
      <c r="BG16">
        <f t="shared" si="11"/>
        <v>-7.028891441283559</v>
      </c>
      <c r="BH16">
        <f t="shared" si="11"/>
        <v>-14.052687270612584</v>
      </c>
      <c r="BI16">
        <f t="shared" si="11"/>
        <v>-7.023798077062866</v>
      </c>
      <c r="BJ16">
        <f t="shared" si="11"/>
        <v>-14.042509525181538</v>
      </c>
      <c r="BK16">
        <f t="shared" si="11"/>
        <v>-7.01871368793796</v>
      </c>
      <c r="BL16">
        <f t="shared" si="11"/>
        <v>-14.032349698325655</v>
      </c>
      <c r="BM16">
        <f t="shared" si="11"/>
        <v>-7.01363824233416</v>
      </c>
      <c r="BN16">
        <f t="shared" si="11"/>
        <v>-14.022207727062199</v>
      </c>
      <c r="BO16">
        <f t="shared" si="11"/>
        <v>-7.008571708843116</v>
      </c>
      <c r="BP16">
        <f t="shared" si="11"/>
        <v>-14.01208354873992</v>
      </c>
      <c r="BQ16">
        <f t="shared" si="11"/>
        <v>-7.003514056221639</v>
      </c>
      <c r="BR16">
        <f t="shared" si="11"/>
        <v>-14.001977101036735</v>
      </c>
      <c r="BS16">
        <f t="shared" si="11"/>
        <v>-6.998465253390545</v>
      </c>
      <c r="BT16">
        <f t="shared" si="11"/>
        <v>-13.991888321957422</v>
      </c>
      <c r="BU16">
        <f t="shared" si="11"/>
        <v>-6.993425269433514</v>
      </c>
      <c r="BV16">
        <f t="shared" si="11"/>
        <v>-13.981817149831345</v>
      </c>
      <c r="BW16">
        <f t="shared" si="11"/>
        <v>-6.988394073595948</v>
      </c>
      <c r="BX16">
        <f t="shared" si="11"/>
        <v>-13.971763523310194</v>
      </c>
      <c r="BY16">
        <f t="shared" si="11"/>
        <v>-6.983371635283849</v>
      </c>
      <c r="BZ16">
        <f t="shared" si="11"/>
        <v>-13.961727381365725</v>
      </c>
      <c r="CA16">
        <f t="shared" si="11"/>
        <v>-6.978357924062699</v>
      </c>
      <c r="CB16">
        <f t="shared" si="11"/>
        <v>-13.95170866328756</v>
      </c>
      <c r="CC16">
        <f t="shared" si="11"/>
        <v>-6.973352909656358</v>
      </c>
      <c r="CD16">
        <f t="shared" si="11"/>
        <v>-13.941707308680966</v>
      </c>
      <c r="CE16">
        <f t="shared" si="11"/>
        <v>-6.968356561945965</v>
      </c>
      <c r="CF16">
        <f t="shared" si="11"/>
        <v>-13.931723257464686</v>
      </c>
      <c r="CG16">
        <f t="shared" si="11"/>
        <v>-6.963368850968851</v>
      </c>
      <c r="CH16">
        <f t="shared" si="11"/>
        <v>-13.92175644986876</v>
      </c>
      <c r="CI16">
        <f t="shared" si="11"/>
        <v>-6.9583897469174545</v>
      </c>
      <c r="CJ16">
        <f t="shared" si="11"/>
        <v>-13.911806826432382</v>
      </c>
      <c r="CK16">
        <f t="shared" si="9"/>
        <v>-6.953419220138266</v>
      </c>
      <c r="CL16">
        <f t="shared" si="13"/>
        <v>-13.901874328001774</v>
      </c>
      <c r="CM16">
        <f t="shared" si="13"/>
        <v>-6.948457241130756</v>
      </c>
      <c r="CN16">
        <f t="shared" si="13"/>
        <v>-13.891958895728077</v>
      </c>
      <c r="CO16">
        <f t="shared" si="13"/>
        <v>-6.9435037805463296</v>
      </c>
      <c r="CP16">
        <f t="shared" si="13"/>
        <v>-13.882060471065254</v>
      </c>
      <c r="CQ16">
        <f t="shared" si="13"/>
        <v>-6.938558809187289</v>
      </c>
      <c r="CR16">
        <f t="shared" si="13"/>
        <v>-13.872178995768023</v>
      </c>
      <c r="CS16">
        <f t="shared" si="13"/>
        <v>-6.933622298005789</v>
      </c>
      <c r="CT16">
        <f t="shared" si="13"/>
        <v>-13.862314411889788</v>
      </c>
      <c r="CU16">
        <f t="shared" si="13"/>
        <v>-6.9286942181028275</v>
      </c>
      <c r="CV16">
        <f t="shared" si="13"/>
        <v>-13.852466661780614</v>
      </c>
      <c r="CW16">
        <f t="shared" si="13"/>
        <v>-6.923774540727219</v>
      </c>
      <c r="CX16">
        <f t="shared" si="13"/>
        <v>-13.842635688085199</v>
      </c>
      <c r="CY16">
        <f t="shared" si="13"/>
        <v>-3.4594316186372978</v>
      </c>
      <c r="CZ16">
        <f t="shared" si="13"/>
        <v>0</v>
      </c>
      <c r="DA16">
        <f t="shared" si="13"/>
        <v>0</v>
      </c>
    </row>
    <row r="17" spans="1:105" ht="12">
      <c r="A17">
        <f t="shared" si="3"/>
        <v>13</v>
      </c>
      <c r="B17">
        <f>1/Hoja1!A22</f>
        <v>0.07692307692307693</v>
      </c>
      <c r="C17">
        <f>1/(Hoja1!A22-1)</f>
        <v>0.08333333333333333</v>
      </c>
      <c r="D17">
        <f>(C17-B17)/Hoja1!$E$6</f>
        <v>6.541077969649389E-05</v>
      </c>
      <c r="E17">
        <f t="shared" si="4"/>
        <v>-3.700439718141092</v>
      </c>
      <c r="F17">
        <f t="shared" si="14"/>
        <v>-14.79685383175605</v>
      </c>
      <c r="G17">
        <f t="shared" si="14"/>
        <v>-7.395976478293992</v>
      </c>
      <c r="H17">
        <f t="shared" si="14"/>
        <v>-14.787056239990775</v>
      </c>
      <c r="I17">
        <f t="shared" si="14"/>
        <v>-7.391081837456506</v>
      </c>
      <c r="J17">
        <f t="shared" si="14"/>
        <v>-14.777275254321198</v>
      </c>
      <c r="K17">
        <f t="shared" si="14"/>
        <v>-7.386195485599848</v>
      </c>
      <c r="L17">
        <f t="shared" si="14"/>
        <v>-14.767510818550672</v>
      </c>
      <c r="M17">
        <f t="shared" si="14"/>
        <v>-7.381317394697014</v>
      </c>
      <c r="N17">
        <f t="shared" si="14"/>
        <v>-14.757762876767341</v>
      </c>
      <c r="O17">
        <f t="shared" si="14"/>
        <v>-7.376447536862906</v>
      </c>
      <c r="P17">
        <f t="shared" si="15"/>
        <v>-14.748031373342199</v>
      </c>
      <c r="Q17">
        <f t="shared" si="15"/>
        <v>-7.371585884353382</v>
      </c>
      <c r="R17">
        <f t="shared" si="15"/>
        <v>-14.738316252927202</v>
      </c>
      <c r="S17">
        <f t="shared" si="15"/>
        <v>-7.366732409564301</v>
      </c>
      <c r="T17">
        <f t="shared" si="15"/>
        <v>-14.728617460453373</v>
      </c>
      <c r="U17">
        <f t="shared" si="15"/>
        <v>-7.361887085030591</v>
      </c>
      <c r="V17">
        <f t="shared" si="15"/>
        <v>-14.718934941128913</v>
      </c>
      <c r="W17">
        <f t="shared" si="15"/>
        <v>-7.3570498834253035</v>
      </c>
      <c r="X17">
        <f t="shared" si="15"/>
        <v>-14.709268640437383</v>
      </c>
      <c r="Y17">
        <f t="shared" si="15"/>
        <v>-7.352220777558703</v>
      </c>
      <c r="Z17">
        <f t="shared" si="12"/>
        <v>-14.699618504135818</v>
      </c>
      <c r="AA17">
        <f t="shared" si="12"/>
        <v>-7.347399740377342</v>
      </c>
      <c r="AB17">
        <f t="shared" si="12"/>
        <v>-14.689984478252933</v>
      </c>
      <c r="AC17">
        <f t="shared" si="11"/>
        <v>-7.3425867449631514</v>
      </c>
      <c r="AD17">
        <f t="shared" si="11"/>
        <v>-14.68036650908729</v>
      </c>
      <c r="AE17">
        <f t="shared" si="11"/>
        <v>-7.337781764532542</v>
      </c>
      <c r="AF17">
        <f t="shared" si="11"/>
        <v>-14.67076454320552</v>
      </c>
      <c r="AG17">
        <f t="shared" si="11"/>
        <v>-7.33298477243551</v>
      </c>
      <c r="AH17">
        <f t="shared" si="11"/>
        <v>-14.661178527440532</v>
      </c>
      <c r="AI17">
        <f t="shared" si="11"/>
        <v>-7.328195742154744</v>
      </c>
      <c r="AJ17">
        <f t="shared" si="11"/>
        <v>-14.65160840888974</v>
      </c>
      <c r="AK17">
        <f t="shared" si="11"/>
        <v>-7.323414647304756</v>
      </c>
      <c r="AL17">
        <f t="shared" si="11"/>
        <v>-14.642054134913334</v>
      </c>
      <c r="AM17">
        <f t="shared" si="11"/>
        <v>-7.318641461631</v>
      </c>
      <c r="AN17">
        <f t="shared" si="11"/>
        <v>-14.632515653132511</v>
      </c>
      <c r="AO17">
        <f t="shared" si="11"/>
        <v>-7.313876159009011</v>
      </c>
      <c r="AP17">
        <f t="shared" si="11"/>
        <v>-14.622992911427785</v>
      </c>
      <c r="AQ17">
        <f t="shared" si="11"/>
        <v>-7.30911871344355</v>
      </c>
      <c r="AR17">
        <f t="shared" si="11"/>
        <v>-14.613485857937254</v>
      </c>
      <c r="AS17">
        <f t="shared" si="11"/>
        <v>-7.304369099067743</v>
      </c>
      <c r="AT17">
        <f t="shared" si="11"/>
        <v>-14.603994441054912</v>
      </c>
      <c r="AU17">
        <f t="shared" si="11"/>
        <v>-7.299627290142249</v>
      </c>
      <c r="AV17">
        <f t="shared" si="11"/>
        <v>-14.594518609428977</v>
      </c>
      <c r="AW17">
        <f t="shared" si="11"/>
        <v>-7.294893261054416</v>
      </c>
      <c r="AX17">
        <f t="shared" si="11"/>
        <v>-14.585058311960214</v>
      </c>
      <c r="AY17">
        <f t="shared" si="11"/>
        <v>-7.2901669863174545</v>
      </c>
      <c r="AZ17">
        <f t="shared" si="11"/>
        <v>-14.57561349780028</v>
      </c>
      <c r="BA17">
        <f t="shared" si="11"/>
        <v>-7.28544844056961</v>
      </c>
      <c r="BB17">
        <f t="shared" si="11"/>
        <v>-14.566184116350094</v>
      </c>
      <c r="BC17">
        <f t="shared" si="11"/>
        <v>-7.280737598573351</v>
      </c>
      <c r="BD17">
        <f t="shared" si="11"/>
        <v>-14.556770117258207</v>
      </c>
      <c r="BE17">
        <f t="shared" si="11"/>
        <v>-7.276034435214555</v>
      </c>
      <c r="BF17">
        <f t="shared" si="11"/>
        <v>-14.54737145041918</v>
      </c>
      <c r="BG17">
        <f t="shared" si="11"/>
        <v>-7.271338925501709</v>
      </c>
      <c r="BH17">
        <f t="shared" si="11"/>
        <v>-14.537988065971998</v>
      </c>
      <c r="BI17">
        <f t="shared" si="11"/>
        <v>-7.26665104456511</v>
      </c>
      <c r="BJ17">
        <f t="shared" si="11"/>
        <v>-14.52861991429847</v>
      </c>
      <c r="BK17">
        <f t="shared" si="11"/>
        <v>-7.261970767656078</v>
      </c>
      <c r="BL17">
        <f t="shared" si="11"/>
        <v>-14.519266946021666</v>
      </c>
      <c r="BM17">
        <f t="shared" si="11"/>
        <v>-7.257298070146164</v>
      </c>
      <c r="BN17">
        <f t="shared" si="11"/>
        <v>-14.509929112004347</v>
      </c>
      <c r="BO17">
        <f t="shared" si="11"/>
        <v>-7.252632927526385</v>
      </c>
      <c r="BP17">
        <f t="shared" si="11"/>
        <v>-14.500606363347421</v>
      </c>
      <c r="BQ17">
        <f t="shared" si="11"/>
        <v>-7.247975315406438</v>
      </c>
      <c r="BR17">
        <f t="shared" si="11"/>
        <v>-14.491298651388401</v>
      </c>
      <c r="BS17">
        <f t="shared" si="11"/>
        <v>-7.24332520951395</v>
      </c>
      <c r="BT17">
        <f t="shared" si="11"/>
        <v>-14.482005927699888</v>
      </c>
      <c r="BU17">
        <f t="shared" si="11"/>
        <v>-7.2386825856937085</v>
      </c>
      <c r="BV17">
        <f t="shared" si="11"/>
        <v>-14.472728144088054</v>
      </c>
      <c r="BW17">
        <f t="shared" si="11"/>
        <v>-7.23404741990691</v>
      </c>
      <c r="BX17">
        <f t="shared" si="11"/>
        <v>-14.463465252591146</v>
      </c>
      <c r="BY17">
        <f t="shared" si="11"/>
        <v>-7.229419688230417</v>
      </c>
      <c r="BZ17">
        <f t="shared" si="11"/>
        <v>-14.454217205477997</v>
      </c>
      <c r="CA17">
        <f t="shared" si="11"/>
        <v>-7.224799366856014</v>
      </c>
      <c r="CB17">
        <f t="shared" si="11"/>
        <v>-14.444983955246547</v>
      </c>
      <c r="CC17">
        <f t="shared" si="11"/>
        <v>-7.220186432089677</v>
      </c>
      <c r="CD17">
        <f t="shared" si="11"/>
        <v>-14.435765454622384</v>
      </c>
      <c r="CE17">
        <f t="shared" si="11"/>
        <v>-7.215580860350836</v>
      </c>
      <c r="CF17">
        <f t="shared" si="11"/>
        <v>-14.426561656557292</v>
      </c>
      <c r="CG17">
        <f t="shared" si="11"/>
        <v>-7.21098262817166</v>
      </c>
      <c r="CH17">
        <f t="shared" si="11"/>
        <v>-14.417372514227795</v>
      </c>
      <c r="CI17">
        <f t="shared" si="11"/>
        <v>-7.206391712196335</v>
      </c>
      <c r="CJ17">
        <f t="shared" si="11"/>
        <v>-14.40819798103376</v>
      </c>
      <c r="CK17">
        <f t="shared" si="9"/>
        <v>-7.201808089180355</v>
      </c>
      <c r="CL17">
        <f t="shared" si="13"/>
        <v>-14.399038010596946</v>
      </c>
      <c r="CM17">
        <f t="shared" si="13"/>
        <v>-7.197231735989816</v>
      </c>
      <c r="CN17">
        <f t="shared" si="13"/>
        <v>-14.389892556759618</v>
      </c>
      <c r="CO17">
        <f t="shared" si="13"/>
        <v>-7.192662629600708</v>
      </c>
      <c r="CP17">
        <f t="shared" si="13"/>
        <v>-14.380761573583138</v>
      </c>
      <c r="CQ17">
        <f t="shared" si="13"/>
        <v>-7.188100747098231</v>
      </c>
      <c r="CR17">
        <f t="shared" si="13"/>
        <v>-14.371645015346589</v>
      </c>
      <c r="CS17">
        <f t="shared" si="13"/>
        <v>-7.183546065676099</v>
      </c>
      <c r="CT17">
        <f t="shared" si="13"/>
        <v>-14.362542836545403</v>
      </c>
      <c r="CU17">
        <f t="shared" si="13"/>
        <v>-7.178998562635856</v>
      </c>
      <c r="CV17">
        <f t="shared" si="13"/>
        <v>-14.353454991889993</v>
      </c>
      <c r="CW17">
        <f t="shared" si="13"/>
        <v>-7.1744582153862035</v>
      </c>
      <c r="CX17">
        <f t="shared" si="13"/>
        <v>-14.344381436304396</v>
      </c>
      <c r="CY17">
        <f t="shared" si="13"/>
        <v>-3.5849625007211565</v>
      </c>
      <c r="CZ17">
        <f t="shared" si="13"/>
        <v>0</v>
      </c>
      <c r="DA17">
        <f t="shared" si="13"/>
        <v>0</v>
      </c>
    </row>
    <row r="18" spans="1:105" ht="12">
      <c r="A18">
        <f t="shared" si="3"/>
        <v>14</v>
      </c>
      <c r="B18">
        <f>1/Hoja1!A23</f>
        <v>0.07142857142857142</v>
      </c>
      <c r="C18">
        <f>1/(Hoja1!A23-1)</f>
        <v>0.07692307692307693</v>
      </c>
      <c r="D18">
        <f>(C18-B18)/Hoja1!$E$6</f>
        <v>5.6066382596994926E-05</v>
      </c>
      <c r="E18">
        <f t="shared" si="4"/>
        <v>-3.8073549220576046</v>
      </c>
      <c r="F18">
        <f t="shared" si="14"/>
        <v>-15.224891810270737</v>
      </c>
      <c r="G18">
        <f t="shared" si="14"/>
        <v>-7.610183741098071</v>
      </c>
      <c r="H18">
        <f t="shared" si="14"/>
        <v>-15.215846698444723</v>
      </c>
      <c r="I18">
        <f t="shared" si="14"/>
        <v>-7.60566472673382</v>
      </c>
      <c r="J18">
        <f t="shared" si="14"/>
        <v>-15.20681574172907</v>
      </c>
      <c r="K18">
        <f t="shared" si="14"/>
        <v>-7.601152778853085</v>
      </c>
      <c r="L18">
        <f t="shared" si="14"/>
        <v>-15.197798895889033</v>
      </c>
      <c r="M18">
        <f t="shared" si="14"/>
        <v>-7.596647875390328</v>
      </c>
      <c r="N18">
        <f t="shared" si="14"/>
        <v>-15.188796116896889</v>
      </c>
      <c r="O18">
        <f t="shared" si="14"/>
        <v>-7.592149994383203</v>
      </c>
      <c r="P18">
        <f t="shared" si="15"/>
        <v>-15.179807360930658</v>
      </c>
      <c r="Q18">
        <f t="shared" si="15"/>
        <v>-7.587659113971914</v>
      </c>
      <c r="R18">
        <f t="shared" si="15"/>
        <v>-15.170832584372814</v>
      </c>
      <c r="S18">
        <f t="shared" si="15"/>
        <v>-7.583175212398575</v>
      </c>
      <c r="T18">
        <f t="shared" si="15"/>
        <v>-15.161871743809016</v>
      </c>
      <c r="U18">
        <f t="shared" si="15"/>
        <v>-7.578698268006577</v>
      </c>
      <c r="V18">
        <f t="shared" si="15"/>
        <v>-15.152924796026857</v>
      </c>
      <c r="W18">
        <f t="shared" si="15"/>
        <v>-7.57422825923996</v>
      </c>
      <c r="X18">
        <f t="shared" si="15"/>
        <v>-15.1439916980146</v>
      </c>
      <c r="Y18">
        <f t="shared" si="15"/>
        <v>-7.569765164642795</v>
      </c>
      <c r="Z18">
        <f t="shared" si="12"/>
        <v>-15.135072406959953</v>
      </c>
      <c r="AA18">
        <f t="shared" si="12"/>
        <v>-7.56530896285856</v>
      </c>
      <c r="AB18">
        <f t="shared" si="12"/>
        <v>-15.126166880248821</v>
      </c>
      <c r="AC18">
        <f t="shared" si="11"/>
        <v>-7.5608596326295325</v>
      </c>
      <c r="AD18">
        <f t="shared" si="11"/>
        <v>-15.117275075464095</v>
      </c>
      <c r="AE18">
        <f t="shared" si="11"/>
        <v>-7.5564171527961745</v>
      </c>
      <c r="AF18">
        <f t="shared" si="11"/>
        <v>-15.108396950384437</v>
      </c>
      <c r="AG18">
        <f t="shared" si="11"/>
        <v>-7.551981502296538</v>
      </c>
      <c r="AH18">
        <f t="shared" si="11"/>
        <v>-15.099532462983081</v>
      </c>
      <c r="AI18">
        <f t="shared" si="11"/>
        <v>-7.547552660165654</v>
      </c>
      <c r="AJ18">
        <f t="shared" si="11"/>
        <v>-15.09068157142663</v>
      </c>
      <c r="AK18">
        <f t="shared" si="11"/>
        <v>-7.543130605534948</v>
      </c>
      <c r="AL18">
        <f t="shared" si="11"/>
        <v>-15.081844234073886</v>
      </c>
      <c r="AM18">
        <f t="shared" si="11"/>
        <v>-7.538715317631644</v>
      </c>
      <c r="AN18">
        <f t="shared" si="11"/>
        <v>-15.073020409474656</v>
      </c>
      <c r="AO18">
        <f t="shared" si="11"/>
        <v>-7.534306775778184</v>
      </c>
      <c r="AP18">
        <f t="shared" si="11"/>
        <v>-15.064210056368601</v>
      </c>
      <c r="AQ18">
        <f t="shared" si="11"/>
        <v>-7.529904959391642</v>
      </c>
      <c r="AR18">
        <f aca="true" t="shared" si="16" ref="AR18:CJ23">AR$3*LOG($B18+AR$4*$D18,2)</f>
        <v>-15.05541313368407</v>
      </c>
      <c r="AS18">
        <f t="shared" si="16"/>
        <v>-7.52550984798315</v>
      </c>
      <c r="AT18">
        <f t="shared" si="16"/>
        <v>-15.046629600536958</v>
      </c>
      <c r="AU18">
        <f t="shared" si="16"/>
        <v>-7.521121421157326</v>
      </c>
      <c r="AV18">
        <f t="shared" si="16"/>
        <v>-15.037859416229558</v>
      </c>
      <c r="AW18">
        <f t="shared" si="16"/>
        <v>-7.516739658611706</v>
      </c>
      <c r="AX18">
        <f t="shared" si="16"/>
        <v>-15.029102540249442</v>
      </c>
      <c r="AY18">
        <f t="shared" si="16"/>
        <v>-7.512364540136177</v>
      </c>
      <c r="AZ18">
        <f t="shared" si="16"/>
        <v>-15.020358932268307</v>
      </c>
      <c r="BA18">
        <f t="shared" si="16"/>
        <v>-7.507996045612426</v>
      </c>
      <c r="BB18">
        <f t="shared" si="16"/>
        <v>-15.01162855214091</v>
      </c>
      <c r="BC18">
        <f t="shared" si="16"/>
        <v>-7.503634155013374</v>
      </c>
      <c r="BD18">
        <f t="shared" si="16"/>
        <v>-15.002911359903921</v>
      </c>
      <c r="BE18">
        <f t="shared" si="16"/>
        <v>-7.499278848402634</v>
      </c>
      <c r="BF18">
        <f t="shared" si="16"/>
        <v>-14.994207315774846</v>
      </c>
      <c r="BG18">
        <f t="shared" si="16"/>
        <v>-7.4949301059339595</v>
      </c>
      <c r="BH18">
        <f t="shared" si="16"/>
        <v>-14.985516380150923</v>
      </c>
      <c r="BI18">
        <f t="shared" si="16"/>
        <v>-7.490587907850705</v>
      </c>
      <c r="BJ18">
        <f t="shared" si="16"/>
        <v>-14.976838513608053</v>
      </c>
      <c r="BK18">
        <f t="shared" si="16"/>
        <v>-7.486252234485285</v>
      </c>
      <c r="BL18">
        <f t="shared" si="16"/>
        <v>-14.968173676899728</v>
      </c>
      <c r="BM18">
        <f t="shared" si="16"/>
        <v>-7.48192306625864</v>
      </c>
      <c r="BN18">
        <f t="shared" si="16"/>
        <v>-14.959521830955953</v>
      </c>
      <c r="BO18">
        <f t="shared" si="16"/>
        <v>-7.477600383679705</v>
      </c>
      <c r="BP18">
        <f t="shared" si="16"/>
        <v>-14.950882936882207</v>
      </c>
      <c r="BQ18">
        <f t="shared" si="16"/>
        <v>-7.473284167344888</v>
      </c>
      <c r="BR18">
        <f t="shared" si="16"/>
        <v>-14.942256955958376</v>
      </c>
      <c r="BS18">
        <f t="shared" si="16"/>
        <v>-7.468974397937539</v>
      </c>
      <c r="BT18">
        <f t="shared" si="16"/>
        <v>-14.933643849637722</v>
      </c>
      <c r="BU18">
        <f t="shared" si="16"/>
        <v>-7.464671056227441</v>
      </c>
      <c r="BV18">
        <f t="shared" si="16"/>
        <v>-14.92504357954585</v>
      </c>
      <c r="BW18">
        <f t="shared" si="16"/>
        <v>-7.460374123070289</v>
      </c>
      <c r="BX18">
        <f t="shared" si="16"/>
        <v>-14.916456107479673</v>
      </c>
      <c r="BY18">
        <f t="shared" si="16"/>
        <v>-7.456083579407175</v>
      </c>
      <c r="BZ18">
        <f t="shared" si="16"/>
        <v>-14.907881395406406</v>
      </c>
      <c r="CA18">
        <f t="shared" si="16"/>
        <v>-7.451799406264093</v>
      </c>
      <c r="CB18">
        <f t="shared" si="16"/>
        <v>-14.899319405462547</v>
      </c>
      <c r="CC18">
        <f t="shared" si="16"/>
        <v>-7.4475215847514225</v>
      </c>
      <c r="CD18">
        <f t="shared" si="16"/>
        <v>-14.89077009995288</v>
      </c>
      <c r="CE18">
        <f t="shared" si="16"/>
        <v>-7.443250096063441</v>
      </c>
      <c r="CF18">
        <f t="shared" si="16"/>
        <v>-14.88223344134947</v>
      </c>
      <c r="CG18">
        <f t="shared" si="16"/>
        <v>-7.438984921477816</v>
      </c>
      <c r="CH18">
        <f t="shared" si="16"/>
        <v>-14.873709392290682</v>
      </c>
      <c r="CI18">
        <f t="shared" si="16"/>
        <v>-7.434726042355121</v>
      </c>
      <c r="CJ18">
        <f t="shared" si="16"/>
        <v>-14.865197915580202</v>
      </c>
      <c r="CK18">
        <f t="shared" si="9"/>
        <v>-7.430473440138345</v>
      </c>
      <c r="CL18">
        <f t="shared" si="13"/>
        <v>-14.856698974186054</v>
      </c>
      <c r="CM18">
        <f t="shared" si="13"/>
        <v>-7.426227096352406</v>
      </c>
      <c r="CN18">
        <f t="shared" si="13"/>
        <v>-14.84821253123964</v>
      </c>
      <c r="CO18">
        <f t="shared" si="13"/>
        <v>-7.421986992603667</v>
      </c>
      <c r="CP18">
        <f t="shared" si="13"/>
        <v>-14.839738550034781</v>
      </c>
      <c r="CQ18">
        <f t="shared" si="13"/>
        <v>-7.417753110579464</v>
      </c>
      <c r="CR18">
        <f t="shared" si="13"/>
        <v>-14.831276994026759</v>
      </c>
      <c r="CS18">
        <f t="shared" si="13"/>
        <v>-7.413525432047629</v>
      </c>
      <c r="CT18">
        <f t="shared" si="13"/>
        <v>-14.822827826831379</v>
      </c>
      <c r="CU18">
        <f t="shared" si="13"/>
        <v>-7.409303938856013</v>
      </c>
      <c r="CV18">
        <f t="shared" si="13"/>
        <v>-14.81439101222402</v>
      </c>
      <c r="CW18">
        <f t="shared" si="13"/>
        <v>-7.405088612932031</v>
      </c>
      <c r="CX18">
        <f t="shared" si="13"/>
        <v>-14.805966514138714</v>
      </c>
      <c r="CY18">
        <f t="shared" si="13"/>
        <v>-3.700439718141092</v>
      </c>
      <c r="CZ18">
        <f t="shared" si="13"/>
        <v>0</v>
      </c>
      <c r="DA18">
        <f t="shared" si="13"/>
        <v>0</v>
      </c>
    </row>
    <row r="19" spans="1:105" ht="12">
      <c r="A19">
        <f t="shared" si="3"/>
        <v>15</v>
      </c>
      <c r="B19">
        <f>1/Hoja1!A24</f>
        <v>0.06666666666666667</v>
      </c>
      <c r="C19">
        <f>1/(Hoja1!A24-1)</f>
        <v>0.07142857142857142</v>
      </c>
      <c r="D19">
        <f>(C19-B19)/Hoja1!$E$6</f>
        <v>4.85908649173955E-05</v>
      </c>
      <c r="E19">
        <f t="shared" si="4"/>
        <v>-3.9068905956085187</v>
      </c>
      <c r="F19">
        <f t="shared" si="14"/>
        <v>-15.623357806536923</v>
      </c>
      <c r="G19">
        <f t="shared" si="14"/>
        <v>-7.809578145926461</v>
      </c>
      <c r="H19">
        <f t="shared" si="14"/>
        <v>-15.614957833927788</v>
      </c>
      <c r="I19">
        <f t="shared" si="14"/>
        <v>-7.805381214158467</v>
      </c>
      <c r="J19">
        <f t="shared" si="14"/>
        <v>-15.606570070585468</v>
      </c>
      <c r="K19">
        <f t="shared" si="14"/>
        <v>-7.801190378154079</v>
      </c>
      <c r="L19">
        <f t="shared" si="14"/>
        <v>-15.598194481069402</v>
      </c>
      <c r="M19">
        <f t="shared" si="14"/>
        <v>-7.797005620231599</v>
      </c>
      <c r="N19">
        <f t="shared" si="14"/>
        <v>-15.589831030093123</v>
      </c>
      <c r="O19">
        <f t="shared" si="14"/>
        <v>-7.792826922786144</v>
      </c>
      <c r="P19">
        <f t="shared" si="15"/>
        <v>-15.581479682523348</v>
      </c>
      <c r="Q19">
        <f t="shared" si="15"/>
        <v>-7.788654268289212</v>
      </c>
      <c r="R19">
        <f t="shared" si="15"/>
        <v>-15.57314040337912</v>
      </c>
      <c r="S19">
        <f t="shared" si="15"/>
        <v>-7.784487639288235</v>
      </c>
      <c r="T19">
        <f t="shared" si="15"/>
        <v>-15.564813157830914</v>
      </c>
      <c r="U19">
        <f t="shared" si="15"/>
        <v>-7.7803270184061395</v>
      </c>
      <c r="V19">
        <f t="shared" si="15"/>
        <v>-15.556497911199752</v>
      </c>
      <c r="W19">
        <f t="shared" si="15"/>
        <v>-7.776172388340922</v>
      </c>
      <c r="X19">
        <f t="shared" si="15"/>
        <v>-15.548194628956368</v>
      </c>
      <c r="Y19">
        <f t="shared" si="15"/>
        <v>-7.772023731865205</v>
      </c>
      <c r="Z19">
        <f t="shared" si="12"/>
        <v>-15.539903276720313</v>
      </c>
      <c r="AA19">
        <f t="shared" si="12"/>
        <v>-7.767881031825815</v>
      </c>
      <c r="AB19">
        <f t="shared" si="12"/>
        <v>-15.531623820259123</v>
      </c>
      <c r="AC19">
        <f t="shared" si="12"/>
        <v>-7.7637442711433575</v>
      </c>
      <c r="AD19">
        <f t="shared" si="12"/>
        <v>-15.523356225487472</v>
      </c>
      <c r="AE19">
        <f t="shared" si="12"/>
        <v>-7.75961343281179</v>
      </c>
      <c r="AF19">
        <f t="shared" si="12"/>
        <v>-15.515100458466312</v>
      </c>
      <c r="AG19">
        <f t="shared" si="12"/>
        <v>-7.7554884998980045</v>
      </c>
      <c r="AH19">
        <f t="shared" si="12"/>
        <v>-15.506856485402052</v>
      </c>
      <c r="AI19">
        <f t="shared" si="12"/>
        <v>-7.751369455541416</v>
      </c>
      <c r="AJ19">
        <f t="shared" si="12"/>
        <v>-15.498624272645728</v>
      </c>
      <c r="AK19">
        <f t="shared" si="12"/>
        <v>-7.747256282953541</v>
      </c>
      <c r="AL19">
        <f t="shared" si="12"/>
        <v>-15.49040378669217</v>
      </c>
      <c r="AM19">
        <f t="shared" si="12"/>
        <v>-7.743148965417591</v>
      </c>
      <c r="AN19">
        <f t="shared" si="12"/>
        <v>-15.482194994179194</v>
      </c>
      <c r="AO19">
        <f t="shared" si="12"/>
        <v>-7.739047486288067</v>
      </c>
      <c r="AP19">
        <f t="shared" si="12"/>
        <v>-15.473997861886778</v>
      </c>
      <c r="AQ19">
        <f t="shared" si="12"/>
        <v>-7.734951828990351</v>
      </c>
      <c r="AR19">
        <f t="shared" si="16"/>
        <v>-15.465812356736265</v>
      </c>
      <c r="AS19">
        <f t="shared" si="16"/>
        <v>-7.730861977020302</v>
      </c>
      <c r="AT19">
        <f t="shared" si="16"/>
        <v>-15.457638445789566</v>
      </c>
      <c r="AU19">
        <f t="shared" si="16"/>
        <v>-7.726777913943865</v>
      </c>
      <c r="AV19">
        <f t="shared" si="16"/>
        <v>-15.449476096248345</v>
      </c>
      <c r="AW19">
        <f t="shared" si="16"/>
        <v>-7.722699623396668</v>
      </c>
      <c r="AX19">
        <f t="shared" si="16"/>
        <v>-15.44132527545325</v>
      </c>
      <c r="AY19">
        <f t="shared" si="16"/>
        <v>-7.71862708908363</v>
      </c>
      <c r="AZ19">
        <f t="shared" si="16"/>
        <v>-15.433185950883118</v>
      </c>
      <c r="BA19">
        <f t="shared" si="16"/>
        <v>-7.714560294778573</v>
      </c>
      <c r="BB19">
        <f t="shared" si="16"/>
        <v>-15.4250580901542</v>
      </c>
      <c r="BC19">
        <f t="shared" si="16"/>
        <v>-7.710499224323831</v>
      </c>
      <c r="BD19">
        <f t="shared" si="16"/>
        <v>-15.416941661019397</v>
      </c>
      <c r="BE19">
        <f t="shared" si="16"/>
        <v>-7.706443861629866</v>
      </c>
      <c r="BF19">
        <f t="shared" si="16"/>
        <v>-15.40883663136746</v>
      </c>
      <c r="BG19">
        <f t="shared" si="16"/>
        <v>-7.702394190674886</v>
      </c>
      <c r="BH19">
        <f t="shared" si="16"/>
        <v>-15.400742969222271</v>
      </c>
      <c r="BI19">
        <f t="shared" si="16"/>
        <v>-7.698350195504462</v>
      </c>
      <c r="BJ19">
        <f t="shared" si="16"/>
        <v>-15.39266064274206</v>
      </c>
      <c r="BK19">
        <f t="shared" si="16"/>
        <v>-7.694311860231158</v>
      </c>
      <c r="BL19">
        <f t="shared" si="16"/>
        <v>-15.384589620218653</v>
      </c>
      <c r="BM19">
        <f t="shared" si="16"/>
        <v>-7.690279169034149</v>
      </c>
      <c r="BN19">
        <f t="shared" si="16"/>
        <v>-15.376529870076741</v>
      </c>
      <c r="BO19">
        <f t="shared" si="16"/>
        <v>-7.686252106158852</v>
      </c>
      <c r="BP19">
        <f t="shared" si="16"/>
        <v>-15.368481360873124</v>
      </c>
      <c r="BQ19">
        <f t="shared" si="16"/>
        <v>-7.682230655916559</v>
      </c>
      <c r="BR19">
        <f t="shared" si="16"/>
        <v>-15.36044406129598</v>
      </c>
      <c r="BS19">
        <f t="shared" si="16"/>
        <v>-7.6782148026840655</v>
      </c>
      <c r="BT19">
        <f t="shared" si="16"/>
        <v>-15.352417940164134</v>
      </c>
      <c r="BU19">
        <f t="shared" si="16"/>
        <v>-7.674204530903312</v>
      </c>
      <c r="BV19">
        <f t="shared" si="16"/>
        <v>-15.344402966426333</v>
      </c>
      <c r="BW19">
        <f t="shared" si="16"/>
        <v>-7.670199825081016</v>
      </c>
      <c r="BX19">
        <f t="shared" si="16"/>
        <v>-15.336399109160531</v>
      </c>
      <c r="BY19">
        <f t="shared" si="16"/>
        <v>-7.66620066978832</v>
      </c>
      <c r="BZ19">
        <f t="shared" si="16"/>
        <v>-15.328406337573158</v>
      </c>
      <c r="CA19">
        <f t="shared" si="16"/>
        <v>-7.662207049660426</v>
      </c>
      <c r="CB19">
        <f t="shared" si="16"/>
        <v>-15.320424620998427</v>
      </c>
      <c r="CC19">
        <f t="shared" si="16"/>
        <v>-7.658218949396251</v>
      </c>
      <c r="CD19">
        <f t="shared" si="16"/>
        <v>-15.312453928897606</v>
      </c>
      <c r="CE19">
        <f t="shared" si="16"/>
        <v>-7.654236353758069</v>
      </c>
      <c r="CF19">
        <f t="shared" si="16"/>
        <v>-15.304494230858348</v>
      </c>
      <c r="CG19">
        <f t="shared" si="16"/>
        <v>-7.650259247571162</v>
      </c>
      <c r="CH19">
        <f t="shared" si="16"/>
        <v>-15.296545496593959</v>
      </c>
      <c r="CI19">
        <f t="shared" si="16"/>
        <v>-7.646287615723474</v>
      </c>
      <c r="CJ19">
        <f t="shared" si="16"/>
        <v>-15.28860769594274</v>
      </c>
      <c r="CK19">
        <f t="shared" si="9"/>
        <v>-7.64232144316527</v>
      </c>
      <c r="CL19">
        <f t="shared" si="13"/>
        <v>-15.280680798867273</v>
      </c>
      <c r="CM19">
        <f t="shared" si="13"/>
        <v>-7.638360714908788</v>
      </c>
      <c r="CN19">
        <f t="shared" si="13"/>
        <v>-15.27276477545376</v>
      </c>
      <c r="CO19">
        <f t="shared" si="13"/>
        <v>-7.634405416027903</v>
      </c>
      <c r="CP19">
        <f t="shared" si="13"/>
        <v>-15.26485959591133</v>
      </c>
      <c r="CQ19">
        <f t="shared" si="13"/>
        <v>-7.630455531657788</v>
      </c>
      <c r="CR19">
        <f t="shared" si="13"/>
        <v>-15.256965230571376</v>
      </c>
      <c r="CS19">
        <f t="shared" si="13"/>
        <v>-7.626511046994577</v>
      </c>
      <c r="CT19">
        <f t="shared" si="13"/>
        <v>-15.249081649886884</v>
      </c>
      <c r="CU19">
        <f t="shared" si="13"/>
        <v>-7.622571947295038</v>
      </c>
      <c r="CV19">
        <f t="shared" si="13"/>
        <v>-15.241208824431764</v>
      </c>
      <c r="CW19">
        <f t="shared" si="13"/>
        <v>-7.618638217876237</v>
      </c>
      <c r="CX19">
        <f t="shared" si="13"/>
        <v>-15.233346724900207</v>
      </c>
      <c r="CY19">
        <f t="shared" si="13"/>
        <v>-3.8073549220576046</v>
      </c>
      <c r="CZ19">
        <f t="shared" si="13"/>
        <v>0</v>
      </c>
      <c r="DA19">
        <f t="shared" si="13"/>
        <v>0</v>
      </c>
    </row>
    <row r="20" spans="1:105" ht="12">
      <c r="A20">
        <f t="shared" si="3"/>
        <v>16</v>
      </c>
      <c r="B20">
        <f>1/Hoja1!A25</f>
        <v>0.0625</v>
      </c>
      <c r="C20">
        <f>1/(Hoja1!A25-1)</f>
        <v>0.06666666666666667</v>
      </c>
      <c r="D20">
        <f>(C20-B20)/Hoja1!$E$6</f>
        <v>4.251700680272108E-05</v>
      </c>
      <c r="E20">
        <f t="shared" si="4"/>
        <v>-4</v>
      </c>
      <c r="F20">
        <f t="shared" si="14"/>
        <v>-15.996075633875586</v>
      </c>
      <c r="G20">
        <f t="shared" si="14"/>
        <v>-7.996076967333427</v>
      </c>
      <c r="H20">
        <f t="shared" si="14"/>
        <v>-15.98823489875151</v>
      </c>
      <c r="I20">
        <f t="shared" si="14"/>
        <v>-7.9921592612573145</v>
      </c>
      <c r="J20">
        <f t="shared" si="14"/>
        <v>-15.980404802348644</v>
      </c>
      <c r="K20">
        <f t="shared" si="14"/>
        <v>-7.988246867326661</v>
      </c>
      <c r="L20">
        <f t="shared" si="14"/>
        <v>-15.972585315835751</v>
      </c>
      <c r="M20">
        <f t="shared" si="14"/>
        <v>-7.9843397711551525</v>
      </c>
      <c r="N20">
        <f t="shared" si="14"/>
        <v>-15.964776410498635</v>
      </c>
      <c r="O20">
        <f t="shared" si="14"/>
        <v>-7.9804379584148295</v>
      </c>
      <c r="P20">
        <f t="shared" si="15"/>
        <v>-15.956978057739517</v>
      </c>
      <c r="Q20">
        <f t="shared" si="15"/>
        <v>-7.976541414835786</v>
      </c>
      <c r="R20">
        <f t="shared" si="15"/>
        <v>-15.949190229076386</v>
      </c>
      <c r="S20">
        <f t="shared" si="15"/>
        <v>-7.9726501262058465</v>
      </c>
      <c r="T20">
        <f t="shared" si="15"/>
        <v>-15.941412896142396</v>
      </c>
      <c r="U20">
        <f t="shared" si="15"/>
        <v>-7.968764078370261</v>
      </c>
      <c r="V20">
        <f t="shared" si="15"/>
        <v>-15.933646030685232</v>
      </c>
      <c r="W20">
        <f t="shared" si="15"/>
        <v>-7.964883257231391</v>
      </c>
      <c r="X20">
        <f t="shared" si="15"/>
        <v>-15.925889604566509</v>
      </c>
      <c r="Y20">
        <f t="shared" si="15"/>
        <v>-7.961007648748406</v>
      </c>
      <c r="Z20">
        <f t="shared" si="12"/>
        <v>-15.91814358976114</v>
      </c>
      <c r="AA20">
        <f t="shared" si="12"/>
        <v>-7.957137238936977</v>
      </c>
      <c r="AB20">
        <f t="shared" si="12"/>
        <v>-15.910407958356743</v>
      </c>
      <c r="AC20">
        <f t="shared" si="12"/>
        <v>-7.95327201386898</v>
      </c>
      <c r="AD20">
        <f t="shared" si="12"/>
        <v>-15.902682682553039</v>
      </c>
      <c r="AE20">
        <f t="shared" si="12"/>
        <v>-7.9494119596721795</v>
      </c>
      <c r="AF20">
        <f t="shared" si="12"/>
        <v>-15.89496773466124</v>
      </c>
      <c r="AG20">
        <f t="shared" si="12"/>
        <v>-7.945557062529952</v>
      </c>
      <c r="AH20">
        <f t="shared" si="12"/>
        <v>-15.887263087103468</v>
      </c>
      <c r="AI20">
        <f t="shared" si="12"/>
        <v>-7.941707308680967</v>
      </c>
      <c r="AJ20">
        <f t="shared" si="12"/>
        <v>-15.879568712412155</v>
      </c>
      <c r="AK20">
        <f t="shared" si="12"/>
        <v>-7.937862684418911</v>
      </c>
      <c r="AL20">
        <f t="shared" si="12"/>
        <v>-15.871884583229448</v>
      </c>
      <c r="AM20">
        <f t="shared" si="12"/>
        <v>-7.934023176092179</v>
      </c>
      <c r="AN20">
        <f t="shared" si="12"/>
        <v>-15.86421067230665</v>
      </c>
      <c r="AO20">
        <f t="shared" si="12"/>
        <v>-7.930188770103597</v>
      </c>
      <c r="AP20">
        <f t="shared" si="12"/>
        <v>-15.856546952503612</v>
      </c>
      <c r="AQ20">
        <f t="shared" si="12"/>
        <v>-7.926359452910125</v>
      </c>
      <c r="AR20">
        <f t="shared" si="16"/>
        <v>-15.848893396788174</v>
      </c>
      <c r="AS20">
        <f t="shared" si="16"/>
        <v>-7.922535211022572</v>
      </c>
      <c r="AT20">
        <f t="shared" si="16"/>
        <v>-15.841249978235592</v>
      </c>
      <c r="AU20">
        <f t="shared" si="16"/>
        <v>-7.918716031005309</v>
      </c>
      <c r="AV20">
        <f t="shared" si="16"/>
        <v>-15.83361667002796</v>
      </c>
      <c r="AW20">
        <f t="shared" si="16"/>
        <v>-7.914901899475991</v>
      </c>
      <c r="AX20">
        <f t="shared" si="16"/>
        <v>-15.825993445453655</v>
      </c>
      <c r="AY20">
        <f t="shared" si="16"/>
        <v>-7.911092803105269</v>
      </c>
      <c r="AZ20">
        <f t="shared" si="16"/>
        <v>-15.818380277906773</v>
      </c>
      <c r="BA20">
        <f t="shared" si="16"/>
        <v>-7.907288728616522</v>
      </c>
      <c r="BB20">
        <f t="shared" si="16"/>
        <v>-15.810777140886573</v>
      </c>
      <c r="BC20">
        <f t="shared" si="16"/>
        <v>-7.903489662785558</v>
      </c>
      <c r="BD20">
        <f t="shared" si="16"/>
        <v>-15.803184007996922</v>
      </c>
      <c r="BE20">
        <f t="shared" si="16"/>
        <v>-7.899695592440363</v>
      </c>
      <c r="BF20">
        <f t="shared" si="16"/>
        <v>-15.79560085294574</v>
      </c>
      <c r="BG20">
        <f t="shared" si="16"/>
        <v>-7.895906504460809</v>
      </c>
      <c r="BH20">
        <f t="shared" si="16"/>
        <v>-15.788027649544464</v>
      </c>
      <c r="BI20">
        <f t="shared" si="16"/>
        <v>-7.892122385778392</v>
      </c>
      <c r="BJ20">
        <f t="shared" si="16"/>
        <v>-15.7804643717075</v>
      </c>
      <c r="BK20">
        <f t="shared" si="16"/>
        <v>-7.888343223375957</v>
      </c>
      <c r="BL20">
        <f t="shared" si="16"/>
        <v>-15.772910993451688</v>
      </c>
      <c r="BM20">
        <f t="shared" si="16"/>
        <v>-7.884569004287425</v>
      </c>
      <c r="BN20">
        <f t="shared" si="16"/>
        <v>-15.765367488895755</v>
      </c>
      <c r="BO20">
        <f t="shared" si="16"/>
        <v>-7.88079971559754</v>
      </c>
      <c r="BP20">
        <f t="shared" si="16"/>
        <v>-15.757833832259797</v>
      </c>
      <c r="BQ20">
        <f t="shared" si="16"/>
        <v>-7.877035344441587</v>
      </c>
      <c r="BR20">
        <f t="shared" si="16"/>
        <v>-15.750309997864742</v>
      </c>
      <c r="BS20">
        <f t="shared" si="16"/>
        <v>-7.873275878005142</v>
      </c>
      <c r="BT20">
        <f t="shared" si="16"/>
        <v>-15.742795960131822</v>
      </c>
      <c r="BU20">
        <f t="shared" si="16"/>
        <v>-7.869521303523801</v>
      </c>
      <c r="BV20">
        <f t="shared" si="16"/>
        <v>-15.735291693582067</v>
      </c>
      <c r="BW20">
        <f t="shared" si="16"/>
        <v>-7.865771608282927</v>
      </c>
      <c r="BX20">
        <f t="shared" si="16"/>
        <v>-15.727797172835768</v>
      </c>
      <c r="BY20">
        <f t="shared" si="16"/>
        <v>-7.862026779617385</v>
      </c>
      <c r="BZ20">
        <f t="shared" si="16"/>
        <v>-15.720312372611968</v>
      </c>
      <c r="CA20">
        <f t="shared" si="16"/>
        <v>-7.858286804911293</v>
      </c>
      <c r="CB20">
        <f t="shared" si="16"/>
        <v>-15.712837267727961</v>
      </c>
      <c r="CC20">
        <f t="shared" si="16"/>
        <v>-7.8545516715977595</v>
      </c>
      <c r="CD20">
        <f t="shared" si="16"/>
        <v>-15.705371833098765</v>
      </c>
      <c r="CE20">
        <f t="shared" si="16"/>
        <v>-7.850821367158633</v>
      </c>
      <c r="CF20">
        <f t="shared" si="16"/>
        <v>-15.697916043736633</v>
      </c>
      <c r="CG20">
        <f t="shared" si="16"/>
        <v>-7.847095879124254</v>
      </c>
      <c r="CH20">
        <f t="shared" si="16"/>
        <v>-15.690469874750544</v>
      </c>
      <c r="CI20">
        <f t="shared" si="16"/>
        <v>-7.8433751950731985</v>
      </c>
      <c r="CJ20">
        <f t="shared" si="16"/>
        <v>-15.683033301345702</v>
      </c>
      <c r="CK20">
        <f t="shared" si="9"/>
        <v>-7.839659302632033</v>
      </c>
      <c r="CL20">
        <f t="shared" si="13"/>
        <v>-15.675606298823048</v>
      </c>
      <c r="CM20">
        <f t="shared" si="13"/>
        <v>-7.83594818947507</v>
      </c>
      <c r="CN20">
        <f t="shared" si="13"/>
        <v>-15.668188842578758</v>
      </c>
      <c r="CO20">
        <f t="shared" si="13"/>
        <v>-7.832241843324115</v>
      </c>
      <c r="CP20">
        <f t="shared" si="13"/>
        <v>-15.660780908103769</v>
      </c>
      <c r="CQ20">
        <f t="shared" si="13"/>
        <v>-7.828540251948232</v>
      </c>
      <c r="CR20">
        <f t="shared" si="13"/>
        <v>-15.653382470983273</v>
      </c>
      <c r="CS20">
        <f t="shared" si="13"/>
        <v>-7.824843403163495</v>
      </c>
      <c r="CT20">
        <f t="shared" si="13"/>
        <v>-15.64599350689625</v>
      </c>
      <c r="CU20">
        <f t="shared" si="13"/>
        <v>-7.821151284832749</v>
      </c>
      <c r="CV20">
        <f t="shared" si="13"/>
        <v>-15.638613991614985</v>
      </c>
      <c r="CW20">
        <f t="shared" si="13"/>
        <v>-7.817463884865372</v>
      </c>
      <c r="CX20">
        <f t="shared" si="13"/>
        <v>-15.631243901004586</v>
      </c>
      <c r="CY20">
        <f t="shared" si="13"/>
        <v>-3.9068905956085187</v>
      </c>
      <c r="CZ20">
        <f t="shared" si="13"/>
        <v>0</v>
      </c>
      <c r="DA20">
        <f t="shared" si="13"/>
        <v>0</v>
      </c>
    </row>
    <row r="21" spans="1:105" ht="12">
      <c r="A21">
        <f t="shared" si="3"/>
        <v>17</v>
      </c>
      <c r="B21">
        <f>1/Hoja1!A26</f>
        <v>0.058823529411764705</v>
      </c>
      <c r="C21">
        <f>1/(Hoja1!A26-1)</f>
        <v>0.0625</v>
      </c>
      <c r="D21">
        <f>(C21-B21)/Hoja1!$E$6</f>
        <v>3.751500600240097E-05</v>
      </c>
      <c r="E21">
        <f t="shared" si="4"/>
        <v>-4.08746284125034</v>
      </c>
      <c r="F21">
        <f t="shared" si="14"/>
        <v>-16.3461721935898</v>
      </c>
      <c r="G21">
        <f t="shared" si="14"/>
        <v>-8.171247683173117</v>
      </c>
      <c r="H21">
        <f t="shared" si="14"/>
        <v>-16.338820880285404</v>
      </c>
      <c r="I21">
        <f t="shared" si="14"/>
        <v>-8.167574366213882</v>
      </c>
      <c r="J21">
        <f t="shared" si="14"/>
        <v>-16.331478919799444</v>
      </c>
      <c r="K21">
        <f t="shared" si="14"/>
        <v>-8.163905719716123</v>
      </c>
      <c r="L21">
        <f t="shared" si="14"/>
        <v>-16.32414628836363</v>
      </c>
      <c r="M21">
        <f t="shared" si="14"/>
        <v>-8.160241731818344</v>
      </c>
      <c r="N21">
        <f t="shared" si="14"/>
        <v>-16.316822962300147</v>
      </c>
      <c r="O21">
        <f t="shared" si="14"/>
        <v>-8.156582390704179</v>
      </c>
      <c r="P21">
        <f t="shared" si="15"/>
        <v>-16.309508918021244</v>
      </c>
      <c r="Q21">
        <f t="shared" si="15"/>
        <v>-8.152927684602165</v>
      </c>
      <c r="R21">
        <f t="shared" si="15"/>
        <v>-16.302204132028706</v>
      </c>
      <c r="S21">
        <f t="shared" si="15"/>
        <v>-8.149277601785512</v>
      </c>
      <c r="T21">
        <f t="shared" si="15"/>
        <v>-16.294908580913464</v>
      </c>
      <c r="U21">
        <f t="shared" si="15"/>
        <v>-8.145632130571876</v>
      </c>
      <c r="V21">
        <f t="shared" si="15"/>
        <v>-16.287622241355113</v>
      </c>
      <c r="W21">
        <f t="shared" si="15"/>
        <v>-8.14199125932314</v>
      </c>
      <c r="X21">
        <f t="shared" si="15"/>
        <v>-16.280345090121465</v>
      </c>
      <c r="Y21">
        <f t="shared" si="15"/>
        <v>-8.13835497644518</v>
      </c>
      <c r="Z21">
        <f t="shared" si="12"/>
        <v>-16.273077104068115</v>
      </c>
      <c r="AA21">
        <f t="shared" si="12"/>
        <v>-8.13472327038766</v>
      </c>
      <c r="AB21">
        <f t="shared" si="12"/>
        <v>-16.265818260138</v>
      </c>
      <c r="AC21">
        <f t="shared" si="12"/>
        <v>-8.131096129643797</v>
      </c>
      <c r="AD21">
        <f t="shared" si="12"/>
        <v>-16.25856853536095</v>
      </c>
      <c r="AE21">
        <f t="shared" si="12"/>
        <v>-8.127473542750153</v>
      </c>
      <c r="AF21">
        <f t="shared" si="12"/>
        <v>-16.251327906853263</v>
      </c>
      <c r="AG21">
        <f t="shared" si="12"/>
        <v>-8.123855498286403</v>
      </c>
      <c r="AH21">
        <f t="shared" si="12"/>
        <v>-16.244096351817262</v>
      </c>
      <c r="AI21">
        <f t="shared" si="12"/>
        <v>-8.120241984875141</v>
      </c>
      <c r="AJ21">
        <f t="shared" si="12"/>
        <v>-16.236873847540863</v>
      </c>
      <c r="AK21">
        <f t="shared" si="12"/>
        <v>-8.116632991181646</v>
      </c>
      <c r="AL21">
        <f t="shared" si="12"/>
        <v>-16.229660371397163</v>
      </c>
      <c r="AM21">
        <f t="shared" si="12"/>
        <v>-8.113028505913675</v>
      </c>
      <c r="AN21">
        <f t="shared" si="12"/>
        <v>-16.222455900843997</v>
      </c>
      <c r="AO21">
        <f t="shared" si="12"/>
        <v>-8.109428517821256</v>
      </c>
      <c r="AP21">
        <f t="shared" si="12"/>
        <v>-16.21526041342353</v>
      </c>
      <c r="AQ21">
        <f t="shared" si="12"/>
        <v>-8.105833015696467</v>
      </c>
      <c r="AR21">
        <f t="shared" si="16"/>
        <v>-16.208073886761817</v>
      </c>
      <c r="AS21">
        <f t="shared" si="16"/>
        <v>-8.102241988373239</v>
      </c>
      <c r="AT21">
        <f t="shared" si="16"/>
        <v>-16.200896298568406</v>
      </c>
      <c r="AU21">
        <f t="shared" si="16"/>
        <v>-8.098655424727136</v>
      </c>
      <c r="AV21">
        <f t="shared" si="16"/>
        <v>-16.193727626635916</v>
      </c>
      <c r="AW21">
        <f t="shared" si="16"/>
        <v>-8.095073313675162</v>
      </c>
      <c r="AX21">
        <f t="shared" si="16"/>
        <v>-16.186567848839623</v>
      </c>
      <c r="AY21">
        <f t="shared" si="16"/>
        <v>-8.091495644175534</v>
      </c>
      <c r="AZ21">
        <f t="shared" si="16"/>
        <v>-16.179416943137042</v>
      </c>
      <c r="BA21">
        <f t="shared" si="16"/>
        <v>-8.087922405227507</v>
      </c>
      <c r="BB21">
        <f t="shared" si="16"/>
        <v>-16.172274887567546</v>
      </c>
      <c r="BC21">
        <f t="shared" si="16"/>
        <v>-8.08435358587114</v>
      </c>
      <c r="BD21">
        <f t="shared" si="16"/>
        <v>-16.165141660251926</v>
      </c>
      <c r="BE21">
        <f t="shared" si="16"/>
        <v>-8.080789175187121</v>
      </c>
      <c r="BF21">
        <f t="shared" si="16"/>
        <v>-16.158017239392027</v>
      </c>
      <c r="BG21">
        <f t="shared" si="16"/>
        <v>-8.07722916229655</v>
      </c>
      <c r="BH21">
        <f t="shared" si="16"/>
        <v>-16.150901603270306</v>
      </c>
      <c r="BI21">
        <f t="shared" si="16"/>
        <v>-8.073673536360742</v>
      </c>
      <c r="BJ21">
        <f t="shared" si="16"/>
        <v>-16.143794730249475</v>
      </c>
      <c r="BK21">
        <f t="shared" si="16"/>
        <v>-8.07012228658104</v>
      </c>
      <c r="BL21">
        <f t="shared" si="16"/>
        <v>-16.13669659877208</v>
      </c>
      <c r="BM21">
        <f t="shared" si="16"/>
        <v>-8.066575402198602</v>
      </c>
      <c r="BN21">
        <f t="shared" si="16"/>
        <v>-16.12960718736012</v>
      </c>
      <c r="BO21">
        <f t="shared" si="16"/>
        <v>-8.063032872494217</v>
      </c>
      <c r="BP21">
        <f t="shared" si="16"/>
        <v>-16.122526474614656</v>
      </c>
      <c r="BQ21">
        <f t="shared" si="16"/>
        <v>-8.059494686788105</v>
      </c>
      <c r="BR21">
        <f t="shared" si="16"/>
        <v>-16.115454439215412</v>
      </c>
      <c r="BS21">
        <f t="shared" si="16"/>
        <v>-8.055960834439729</v>
      </c>
      <c r="BT21">
        <f t="shared" si="16"/>
        <v>-16.10839105992041</v>
      </c>
      <c r="BU21">
        <f t="shared" si="16"/>
        <v>-8.052431304847596</v>
      </c>
      <c r="BV21">
        <f t="shared" si="16"/>
        <v>-16.101336315565575</v>
      </c>
      <c r="BW21">
        <f t="shared" si="16"/>
        <v>-8.048906087449078</v>
      </c>
      <c r="BX21">
        <f t="shared" si="16"/>
        <v>-16.094290185064356</v>
      </c>
      <c r="BY21">
        <f t="shared" si="16"/>
        <v>-8.045385171720204</v>
      </c>
      <c r="BZ21">
        <f t="shared" si="16"/>
        <v>-16.08725264740734</v>
      </c>
      <c r="CA21">
        <f t="shared" si="16"/>
        <v>-8.041868547175486</v>
      </c>
      <c r="CB21">
        <f t="shared" si="16"/>
        <v>-16.08022368166189</v>
      </c>
      <c r="CC21">
        <f t="shared" si="16"/>
        <v>-8.03835620336773</v>
      </c>
      <c r="CD21">
        <f t="shared" si="16"/>
        <v>-16.073203266971774</v>
      </c>
      <c r="CE21">
        <f t="shared" si="16"/>
        <v>-8.034848129887845</v>
      </c>
      <c r="CF21">
        <f t="shared" si="16"/>
        <v>-16.066191382556774</v>
      </c>
      <c r="CG21">
        <f t="shared" si="16"/>
        <v>-8.031344316364658</v>
      </c>
      <c r="CH21">
        <f t="shared" si="16"/>
        <v>-16.059188007712322</v>
      </c>
      <c r="CI21">
        <f t="shared" si="16"/>
        <v>-8.02784475246474</v>
      </c>
      <c r="CJ21">
        <f t="shared" si="16"/>
        <v>-16.052193121809157</v>
      </c>
      <c r="CK21">
        <f t="shared" si="9"/>
        <v>-8.024349427892204</v>
      </c>
      <c r="CL21">
        <f t="shared" si="13"/>
        <v>-16.045206704292937</v>
      </c>
      <c r="CM21">
        <f t="shared" si="13"/>
        <v>-8.020858332388546</v>
      </c>
      <c r="CN21">
        <f t="shared" si="13"/>
        <v>-16.03822873468387</v>
      </c>
      <c r="CO21">
        <f t="shared" si="13"/>
        <v>-8.017371455732444</v>
      </c>
      <c r="CP21">
        <f t="shared" si="13"/>
        <v>-16.031259192576382</v>
      </c>
      <c r="CQ21">
        <f t="shared" si="13"/>
        <v>-8.013888787739596</v>
      </c>
      <c r="CR21">
        <f t="shared" si="13"/>
        <v>-16.024298057638738</v>
      </c>
      <c r="CS21">
        <f t="shared" si="13"/>
        <v>-8.010410318262522</v>
      </c>
      <c r="CT21">
        <f t="shared" si="13"/>
        <v>-16.017345309612686</v>
      </c>
      <c r="CU21">
        <f t="shared" si="13"/>
        <v>-8.006936037190407</v>
      </c>
      <c r="CV21">
        <f t="shared" si="13"/>
        <v>-16.010400928313114</v>
      </c>
      <c r="CW21">
        <f t="shared" si="13"/>
        <v>-8.003465934448911</v>
      </c>
      <c r="CX21">
        <f t="shared" si="13"/>
        <v>-16.003464893627694</v>
      </c>
      <c r="CY21">
        <f t="shared" si="13"/>
        <v>-4</v>
      </c>
      <c r="CZ21">
        <f t="shared" si="13"/>
        <v>0</v>
      </c>
      <c r="DA21">
        <f t="shared" si="13"/>
        <v>0</v>
      </c>
    </row>
    <row r="22" spans="1:105" ht="12">
      <c r="A22">
        <f t="shared" si="3"/>
        <v>18</v>
      </c>
      <c r="B22">
        <f>1/Hoja1!A27</f>
        <v>0.05555555555555555</v>
      </c>
      <c r="C22">
        <f>1/(Hoja1!A27-1)</f>
        <v>0.058823529411764705</v>
      </c>
      <c r="D22">
        <f>(C22-B22)/Hoja1!$E$6</f>
        <v>3.334667200213421E-05</v>
      </c>
      <c r="E22">
        <f t="shared" si="4"/>
        <v>-4.169925001442313</v>
      </c>
      <c r="F22">
        <f t="shared" si="14"/>
        <v>-16.676237191285775</v>
      </c>
      <c r="G22">
        <f t="shared" si="14"/>
        <v>-8.336388226726394</v>
      </c>
      <c r="H22">
        <f t="shared" si="14"/>
        <v>-16.669317789781047</v>
      </c>
      <c r="I22">
        <f t="shared" si="14"/>
        <v>-8.332930598892892</v>
      </c>
      <c r="J22">
        <f t="shared" si="14"/>
        <v>-16.66240667498669</v>
      </c>
      <c r="K22">
        <f t="shared" si="14"/>
        <v>-8.329477109453956</v>
      </c>
      <c r="L22">
        <f t="shared" si="14"/>
        <v>-16.655503827078032</v>
      </c>
      <c r="M22">
        <f t="shared" si="14"/>
        <v>-8.326027748515033</v>
      </c>
      <c r="N22">
        <f t="shared" si="14"/>
        <v>-16.648609226301453</v>
      </c>
      <c r="O22">
        <f t="shared" si="14"/>
        <v>-8.322582506217017</v>
      </c>
      <c r="P22">
        <f t="shared" si="15"/>
        <v>-16.641722852974056</v>
      </c>
      <c r="Q22">
        <f t="shared" si="15"/>
        <v>-8.319141372736073</v>
      </c>
      <c r="R22">
        <f t="shared" si="15"/>
        <v>-16.63484468748332</v>
      </c>
      <c r="S22">
        <f t="shared" si="15"/>
        <v>-8.315704338283476</v>
      </c>
      <c r="T22">
        <f t="shared" si="15"/>
        <v>-16.62797471028677</v>
      </c>
      <c r="U22">
        <f t="shared" si="15"/>
        <v>-8.312271393105432</v>
      </c>
      <c r="V22">
        <f t="shared" si="15"/>
        <v>-16.621112901911644</v>
      </c>
      <c r="W22">
        <f t="shared" si="15"/>
        <v>-8.308842527482929</v>
      </c>
      <c r="X22">
        <f t="shared" si="15"/>
        <v>-16.614259242954557</v>
      </c>
      <c r="Y22">
        <f t="shared" si="15"/>
        <v>-8.305417731731556</v>
      </c>
      <c r="Z22">
        <f t="shared" si="12"/>
        <v>-16.607413714081176</v>
      </c>
      <c r="AA22">
        <f t="shared" si="12"/>
        <v>-8.30199699620135</v>
      </c>
      <c r="AB22">
        <f t="shared" si="12"/>
        <v>-16.6005762960259</v>
      </c>
      <c r="AC22">
        <f t="shared" si="12"/>
        <v>-8.298580311276627</v>
      </c>
      <c r="AD22">
        <f t="shared" si="12"/>
        <v>-16.59374696959151</v>
      </c>
      <c r="AE22">
        <f t="shared" si="12"/>
        <v>-8.295167667375821</v>
      </c>
      <c r="AF22">
        <f t="shared" si="12"/>
        <v>-16.586925715648874</v>
      </c>
      <c r="AG22">
        <f t="shared" si="12"/>
        <v>-8.291759054951322</v>
      </c>
      <c r="AH22">
        <f t="shared" si="12"/>
        <v>-16.580112515136616</v>
      </c>
      <c r="AI22">
        <f t="shared" si="12"/>
        <v>-8.288354464489322</v>
      </c>
      <c r="AJ22">
        <f t="shared" si="12"/>
        <v>-16.573307349060787</v>
      </c>
      <c r="AK22">
        <f t="shared" si="12"/>
        <v>-8.284953886509644</v>
      </c>
      <c r="AL22">
        <f t="shared" si="12"/>
        <v>-16.56651019849456</v>
      </c>
      <c r="AM22">
        <f t="shared" si="12"/>
        <v>-8.281557311565592</v>
      </c>
      <c r="AN22">
        <f t="shared" si="12"/>
        <v>-16.5597210445779</v>
      </c>
      <c r="AO22">
        <f t="shared" si="12"/>
        <v>-8.278164730243795</v>
      </c>
      <c r="AP22">
        <f t="shared" si="12"/>
        <v>-16.55293986851727</v>
      </c>
      <c r="AQ22">
        <f t="shared" si="12"/>
        <v>-8.274776133164044</v>
      </c>
      <c r="AR22">
        <f t="shared" si="16"/>
        <v>-16.546166651585303</v>
      </c>
      <c r="AS22">
        <f t="shared" si="16"/>
        <v>-8.27139151097914</v>
      </c>
      <c r="AT22">
        <f t="shared" si="16"/>
        <v>-16.539401375120487</v>
      </c>
      <c r="AU22">
        <f t="shared" si="16"/>
        <v>-8.268010854374738</v>
      </c>
      <c r="AV22">
        <f t="shared" si="16"/>
        <v>-16.532644020526885</v>
      </c>
      <c r="AW22">
        <f t="shared" si="16"/>
        <v>-8.264634154069201</v>
      </c>
      <c r="AX22">
        <f t="shared" si="16"/>
        <v>-16.525894569273788</v>
      </c>
      <c r="AY22">
        <f t="shared" si="16"/>
        <v>-8.261261400813426</v>
      </c>
      <c r="AZ22">
        <f t="shared" si="16"/>
        <v>-16.519153002895447</v>
      </c>
      <c r="BA22">
        <f t="shared" si="16"/>
        <v>-8.25789258539072</v>
      </c>
      <c r="BB22">
        <f t="shared" si="16"/>
        <v>-16.512419302990743</v>
      </c>
      <c r="BC22">
        <f t="shared" si="16"/>
        <v>-8.254527698616629</v>
      </c>
      <c r="BD22">
        <f t="shared" si="16"/>
        <v>-16.505693451222903</v>
      </c>
      <c r="BE22">
        <f t="shared" si="16"/>
        <v>-8.251166731338794</v>
      </c>
      <c r="BF22">
        <f t="shared" si="16"/>
        <v>-16.4989754293192</v>
      </c>
      <c r="BG22">
        <f t="shared" si="16"/>
        <v>-8.2478096744368</v>
      </c>
      <c r="BH22">
        <f t="shared" si="16"/>
        <v>-16.492265219070624</v>
      </c>
      <c r="BI22">
        <f t="shared" si="16"/>
        <v>-8.244456518822032</v>
      </c>
      <c r="BJ22">
        <f t="shared" si="16"/>
        <v>-16.485562802331646</v>
      </c>
      <c r="BK22">
        <f t="shared" si="16"/>
        <v>-8.241107255437525</v>
      </c>
      <c r="BL22">
        <f t="shared" si="16"/>
        <v>-16.478868161019868</v>
      </c>
      <c r="BM22">
        <f t="shared" si="16"/>
        <v>-8.23776187525781</v>
      </c>
      <c r="BN22">
        <f t="shared" si="16"/>
        <v>-16.472181277115745</v>
      </c>
      <c r="BO22">
        <f t="shared" si="16"/>
        <v>-8.234420369288785</v>
      </c>
      <c r="BP22">
        <f t="shared" si="16"/>
        <v>-16.465502132662312</v>
      </c>
      <c r="BQ22">
        <f t="shared" si="16"/>
        <v>-8.231082728567547</v>
      </c>
      <c r="BR22">
        <f t="shared" si="16"/>
        <v>-16.458830709764886</v>
      </c>
      <c r="BS22">
        <f t="shared" si="16"/>
        <v>-8.22774894416227</v>
      </c>
      <c r="BT22">
        <f t="shared" si="16"/>
        <v>-16.45216699059076</v>
      </c>
      <c r="BU22">
        <f t="shared" si="16"/>
        <v>-8.22441900717205</v>
      </c>
      <c r="BV22">
        <f t="shared" si="16"/>
        <v>-16.44551095736895</v>
      </c>
      <c r="BW22">
        <f t="shared" si="16"/>
        <v>-8.221092908726762</v>
      </c>
      <c r="BX22">
        <f t="shared" si="16"/>
        <v>-16.43886259238987</v>
      </c>
      <c r="BY22">
        <f t="shared" si="16"/>
        <v>-8.21777063998692</v>
      </c>
      <c r="BZ22">
        <f t="shared" si="16"/>
        <v>-16.43222187800509</v>
      </c>
      <c r="CA22">
        <f t="shared" si="16"/>
        <v>-8.21445219214354</v>
      </c>
      <c r="CB22">
        <f t="shared" si="16"/>
        <v>-16.425588796627036</v>
      </c>
      <c r="CC22">
        <f t="shared" si="16"/>
        <v>-8.211137556417992</v>
      </c>
      <c r="CD22">
        <f t="shared" si="16"/>
        <v>-16.4189633307287</v>
      </c>
      <c r="CE22">
        <f t="shared" si="16"/>
        <v>-8.207826724061869</v>
      </c>
      <c r="CF22">
        <f t="shared" si="16"/>
        <v>-16.41234546284338</v>
      </c>
      <c r="CG22">
        <f t="shared" si="16"/>
        <v>-8.204519686356841</v>
      </c>
      <c r="CH22">
        <f t="shared" si="16"/>
        <v>-16.405735175564406</v>
      </c>
      <c r="CI22">
        <f t="shared" si="16"/>
        <v>-8.201216434614523</v>
      </c>
      <c r="CJ22">
        <f t="shared" si="16"/>
        <v>-16.39913245154483</v>
      </c>
      <c r="CK22">
        <f t="shared" si="9"/>
        <v>-8.197916960176338</v>
      </c>
      <c r="CL22">
        <f t="shared" si="13"/>
        <v>-16.39253727349721</v>
      </c>
      <c r="CM22">
        <f t="shared" si="13"/>
        <v>-8.194621254413374</v>
      </c>
      <c r="CN22">
        <f t="shared" si="13"/>
        <v>-16.385949624193287</v>
      </c>
      <c r="CO22">
        <f t="shared" si="13"/>
        <v>-8.191329308726253</v>
      </c>
      <c r="CP22">
        <f t="shared" si="13"/>
        <v>-16.379369486463748</v>
      </c>
      <c r="CQ22">
        <f t="shared" si="13"/>
        <v>-8.188041114545003</v>
      </c>
      <c r="CR22">
        <f t="shared" si="13"/>
        <v>-16.372796843197936</v>
      </c>
      <c r="CS22">
        <f t="shared" si="13"/>
        <v>-8.184756663328912</v>
      </c>
      <c r="CT22">
        <f t="shared" si="13"/>
        <v>-16.366231677343595</v>
      </c>
      <c r="CU22">
        <f t="shared" si="13"/>
        <v>-8.181475946566401</v>
      </c>
      <c r="CV22">
        <f t="shared" si="13"/>
        <v>-16.35967397190661</v>
      </c>
      <c r="CW22">
        <f t="shared" si="13"/>
        <v>-8.178198955774892</v>
      </c>
      <c r="CX22">
        <f t="shared" si="13"/>
        <v>-16.35312370995071</v>
      </c>
      <c r="CY22">
        <f t="shared" si="13"/>
        <v>-4.08746284125034</v>
      </c>
      <c r="CZ22">
        <f t="shared" si="13"/>
        <v>0</v>
      </c>
      <c r="DA22">
        <f t="shared" si="13"/>
        <v>0</v>
      </c>
    </row>
    <row r="23" spans="1:105" ht="12">
      <c r="A23">
        <f t="shared" si="3"/>
        <v>19</v>
      </c>
      <c r="B23">
        <f>1/Hoja1!A28</f>
        <v>0.05263157894736842</v>
      </c>
      <c r="C23">
        <f>1/(Hoja1!A28-1)</f>
        <v>0.05555555555555555</v>
      </c>
      <c r="D23">
        <f>(C23-B23)/Hoja1!$E$6</f>
        <v>2.9836496001909535E-05</v>
      </c>
      <c r="E23">
        <f t="shared" si="4"/>
        <v>-4.247927513443586</v>
      </c>
      <c r="F23">
        <f t="shared" si="14"/>
        <v>-16.988439563370253</v>
      </c>
      <c r="G23">
        <f t="shared" si="14"/>
        <v>-8.49258546270528</v>
      </c>
      <c r="H23">
        <f t="shared" si="14"/>
        <v>-16.981904137797958</v>
      </c>
      <c r="I23">
        <f t="shared" si="14"/>
        <v>-8.48931959921935</v>
      </c>
      <c r="J23">
        <f t="shared" si="14"/>
        <v>-16.97537610524259</v>
      </c>
      <c r="K23">
        <f t="shared" si="14"/>
        <v>-8.486057428061493</v>
      </c>
      <c r="L23">
        <f t="shared" si="14"/>
        <v>-16.96885544899677</v>
      </c>
      <c r="M23">
        <f t="shared" si="14"/>
        <v>-8.482798940892176</v>
      </c>
      <c r="N23">
        <f t="shared" si="14"/>
        <v>-16.962342152409672</v>
      </c>
      <c r="O23">
        <f t="shared" si="14"/>
        <v>-8.479544129400086</v>
      </c>
      <c r="P23">
        <f t="shared" si="15"/>
        <v>-16.9558361988868</v>
      </c>
      <c r="Q23">
        <f t="shared" si="15"/>
        <v>-8.476292985302</v>
      </c>
      <c r="R23">
        <f t="shared" si="15"/>
        <v>-16.94933757188971</v>
      </c>
      <c r="S23">
        <f t="shared" si="15"/>
        <v>-8.473045500342671</v>
      </c>
      <c r="T23">
        <f t="shared" si="15"/>
        <v>-16.942846254935784</v>
      </c>
      <c r="U23">
        <f t="shared" si="15"/>
        <v>-8.469801666294693</v>
      </c>
      <c r="V23">
        <f t="shared" si="15"/>
        <v>-16.93636223159795</v>
      </c>
      <c r="W23">
        <f t="shared" si="15"/>
        <v>-8.466561474958368</v>
      </c>
      <c r="X23">
        <f t="shared" si="15"/>
        <v>-16.929885485504446</v>
      </c>
      <c r="Y23">
        <f t="shared" si="15"/>
        <v>-8.463324918161604</v>
      </c>
      <c r="Z23">
        <f t="shared" si="12"/>
        <v>-16.923416000338577</v>
      </c>
      <c r="AA23">
        <f t="shared" si="12"/>
        <v>-8.460091987759766</v>
      </c>
      <c r="AB23">
        <f t="shared" si="12"/>
        <v>-16.916953759838464</v>
      </c>
      <c r="AC23">
        <f t="shared" si="12"/>
        <v>-8.456862675635577</v>
      </c>
      <c r="AD23">
        <f t="shared" si="12"/>
        <v>-16.91049874779679</v>
      </c>
      <c r="AE23">
        <f t="shared" si="12"/>
        <v>-8.453636973698975</v>
      </c>
      <c r="AF23">
        <f t="shared" si="12"/>
        <v>-16.90405094806058</v>
      </c>
      <c r="AG23">
        <f t="shared" si="12"/>
        <v>-8.450414873887004</v>
      </c>
      <c r="AH23">
        <f t="shared" si="12"/>
        <v>-16.897610344530925</v>
      </c>
      <c r="AI23">
        <f t="shared" si="12"/>
        <v>-8.44719636816369</v>
      </c>
      <c r="AJ23">
        <f t="shared" si="12"/>
        <v>-16.89117692116277</v>
      </c>
      <c r="AK23">
        <f t="shared" si="12"/>
        <v>-8.443981448519919</v>
      </c>
      <c r="AL23">
        <f t="shared" si="12"/>
        <v>-16.884750661964656</v>
      </c>
      <c r="AM23">
        <f t="shared" si="12"/>
        <v>-8.440770106973318</v>
      </c>
      <c r="AN23">
        <f t="shared" si="12"/>
        <v>-16.878331550998496</v>
      </c>
      <c r="AO23">
        <f t="shared" si="12"/>
        <v>-8.437562335568138</v>
      </c>
      <c r="AP23">
        <f t="shared" si="12"/>
        <v>-16.871919572379323</v>
      </c>
      <c r="AQ23">
        <f t="shared" si="12"/>
        <v>-8.434358126375136</v>
      </c>
      <c r="AR23">
        <f t="shared" si="16"/>
        <v>-16.86551471027506</v>
      </c>
      <c r="AS23">
        <f t="shared" si="16"/>
        <v>-8.431157471491451</v>
      </c>
      <c r="AT23">
        <f t="shared" si="16"/>
        <v>-16.859116948906294</v>
      </c>
      <c r="AU23">
        <f t="shared" si="16"/>
        <v>-8.427960363040496</v>
      </c>
      <c r="AV23">
        <f t="shared" si="16"/>
        <v>-16.852726272546025</v>
      </c>
      <c r="AW23">
        <f t="shared" si="16"/>
        <v>-8.424766793171838</v>
      </c>
      <c r="AX23">
        <f t="shared" si="16"/>
        <v>-16.84634266551946</v>
      </c>
      <c r="AY23">
        <f t="shared" si="16"/>
        <v>-8.421576754061077</v>
      </c>
      <c r="AZ23">
        <f t="shared" si="16"/>
        <v>-16.83996611220375</v>
      </c>
      <c r="BA23">
        <f t="shared" si="16"/>
        <v>-8.418390237909742</v>
      </c>
      <c r="BB23">
        <f t="shared" si="16"/>
        <v>-16.833596597027796</v>
      </c>
      <c r="BC23">
        <f t="shared" si="16"/>
        <v>-8.415207236945168</v>
      </c>
      <c r="BD23">
        <f t="shared" si="16"/>
        <v>-16.827234104471973</v>
      </c>
      <c r="BE23">
        <f t="shared" si="16"/>
        <v>-8.412027743420381</v>
      </c>
      <c r="BF23">
        <f t="shared" si="16"/>
        <v>-16.820878619067962</v>
      </c>
      <c r="BG23">
        <f t="shared" si="16"/>
        <v>-8.408851749613998</v>
      </c>
      <c r="BH23">
        <f t="shared" si="16"/>
        <v>-16.81453012539848</v>
      </c>
      <c r="BI23">
        <f t="shared" si="16"/>
        <v>-8.405679247830095</v>
      </c>
      <c r="BJ23">
        <f t="shared" si="16"/>
        <v>-16.808188608097073</v>
      </c>
      <c r="BK23">
        <f t="shared" si="16"/>
        <v>-8.40251023039811</v>
      </c>
      <c r="BL23">
        <f t="shared" si="16"/>
        <v>-16.801854051847886</v>
      </c>
      <c r="BM23">
        <f t="shared" si="16"/>
        <v>-8.399344689672729</v>
      </c>
      <c r="BN23">
        <f t="shared" si="16"/>
        <v>-16.795526441385455</v>
      </c>
      <c r="BO23">
        <f t="shared" si="16"/>
        <v>-8.396182618033768</v>
      </c>
      <c r="BP23">
        <f t="shared" si="16"/>
        <v>-16.789205761494472</v>
      </c>
      <c r="BQ23">
        <f t="shared" si="16"/>
        <v>-8.393024007886073</v>
      </c>
      <c r="BR23">
        <f t="shared" si="16"/>
        <v>-16.78289199700956</v>
      </c>
      <c r="BS23">
        <f t="shared" si="16"/>
        <v>-8.389868851659404</v>
      </c>
      <c r="BT23">
        <f t="shared" si="16"/>
        <v>-16.77658513281508</v>
      </c>
      <c r="BU23">
        <f t="shared" si="16"/>
        <v>-8.386717141808324</v>
      </c>
      <c r="BV23">
        <f aca="true" t="shared" si="17" ref="BV23:DA30">BV$3*LOG($B23+BV$4*$D23,2)</f>
        <v>-16.770285153844885</v>
      </c>
      <c r="BW23">
        <f t="shared" si="17"/>
        <v>-8.383568870812104</v>
      </c>
      <c r="BX23">
        <f t="shared" si="17"/>
        <v>-16.763992045082123</v>
      </c>
      <c r="BY23">
        <f t="shared" si="17"/>
        <v>-8.380424031174597</v>
      </c>
      <c r="BZ23">
        <f t="shared" si="17"/>
        <v>-16.757705791559026</v>
      </c>
      <c r="CA23">
        <f t="shared" si="17"/>
        <v>-8.377282615424143</v>
      </c>
      <c r="CB23">
        <f t="shared" si="17"/>
        <v>-16.751426378356673</v>
      </c>
      <c r="CC23">
        <f t="shared" si="17"/>
        <v>-8.374144616113462</v>
      </c>
      <c r="CD23">
        <f t="shared" si="17"/>
        <v>-16.7451537906048</v>
      </c>
      <c r="CE23">
        <f t="shared" si="17"/>
        <v>-8.37101002581954</v>
      </c>
      <c r="CF23">
        <f t="shared" si="17"/>
        <v>-16.738888013481574</v>
      </c>
      <c r="CG23">
        <f t="shared" si="17"/>
        <v>-8.367878837143538</v>
      </c>
      <c r="CH23">
        <f t="shared" si="17"/>
        <v>-16.732629032213392</v>
      </c>
      <c r="CI23">
        <f t="shared" si="17"/>
        <v>-8.364751042710663</v>
      </c>
      <c r="CJ23">
        <f t="shared" si="17"/>
        <v>-16.726376832074674</v>
      </c>
      <c r="CK23">
        <f t="shared" si="9"/>
        <v>-8.361626635170097</v>
      </c>
      <c r="CL23">
        <f t="shared" si="13"/>
        <v>-16.720131398387643</v>
      </c>
      <c r="CM23">
        <f t="shared" si="13"/>
        <v>-8.358505607194864</v>
      </c>
      <c r="CN23">
        <f t="shared" si="13"/>
        <v>-16.71389271652213</v>
      </c>
      <c r="CO23">
        <f t="shared" si="13"/>
        <v>-8.35538795148174</v>
      </c>
      <c r="CP23">
        <f t="shared" si="13"/>
        <v>-16.707660771895362</v>
      </c>
      <c r="CQ23">
        <f t="shared" si="13"/>
        <v>-8.352273660751152</v>
      </c>
      <c r="CR23">
        <f t="shared" si="13"/>
        <v>-16.701435549971762</v>
      </c>
      <c r="CS23">
        <f t="shared" si="13"/>
        <v>-8.349162727747068</v>
      </c>
      <c r="CT23">
        <f t="shared" si="13"/>
        <v>-16.695217036262743</v>
      </c>
      <c r="CU23">
        <f t="shared" si="13"/>
        <v>-8.346055145236907</v>
      </c>
      <c r="CV23">
        <f t="shared" si="13"/>
        <v>-16.689005216326496</v>
      </c>
      <c r="CW23">
        <f t="shared" si="13"/>
        <v>-8.342950906011424</v>
      </c>
      <c r="CX23">
        <f t="shared" si="13"/>
        <v>-16.68280007576782</v>
      </c>
      <c r="CY23">
        <f t="shared" si="13"/>
        <v>-4.169925001442313</v>
      </c>
      <c r="CZ23">
        <f t="shared" si="13"/>
        <v>0</v>
      </c>
      <c r="DA23">
        <f t="shared" si="13"/>
        <v>0</v>
      </c>
    </row>
    <row r="24" spans="1:105" ht="12">
      <c r="A24">
        <f t="shared" si="3"/>
        <v>20</v>
      </c>
      <c r="B24">
        <f>1/Hoja1!A29</f>
        <v>0.05</v>
      </c>
      <c r="C24">
        <f>1/(Hoja1!A29-1)</f>
        <v>0.05263157894736842</v>
      </c>
      <c r="D24">
        <f>(C24-B24)/Hoja1!$E$6</f>
        <v>2.6852846401718525E-05</v>
      </c>
      <c r="E24">
        <f t="shared" si="4"/>
        <v>-4.321928094887363</v>
      </c>
      <c r="F24">
        <f t="shared" si="14"/>
        <v>-17.28461397401807</v>
      </c>
      <c r="G24">
        <f t="shared" si="14"/>
        <v>-8.640758615583753</v>
      </c>
      <c r="H24">
        <f t="shared" si="14"/>
        <v>-17.278422149214226</v>
      </c>
      <c r="I24">
        <f t="shared" si="14"/>
        <v>-8.637664363188794</v>
      </c>
      <c r="J24">
        <f t="shared" si="14"/>
        <v>-17.272236960879816</v>
      </c>
      <c r="K24">
        <f t="shared" si="14"/>
        <v>-8.63457342547299</v>
      </c>
      <c r="L24">
        <f t="shared" si="14"/>
        <v>-17.26605839480399</v>
      </c>
      <c r="M24">
        <f t="shared" si="14"/>
        <v>-8.631485795342314</v>
      </c>
      <c r="N24">
        <f t="shared" si="14"/>
        <v>-17.25988643682149</v>
      </c>
      <c r="O24">
        <f t="shared" si="14"/>
        <v>-8.628401465725503</v>
      </c>
      <c r="P24">
        <f t="shared" si="15"/>
        <v>-17.253721072812443</v>
      </c>
      <c r="Q24">
        <f t="shared" si="15"/>
        <v>-8.62532042957394</v>
      </c>
      <c r="R24">
        <f t="shared" si="15"/>
        <v>-17.247562288702202</v>
      </c>
      <c r="S24">
        <f t="shared" si="15"/>
        <v>-8.622242679861559</v>
      </c>
      <c r="T24">
        <f t="shared" si="15"/>
        <v>-17.241410070461125</v>
      </c>
      <c r="U24">
        <f t="shared" si="15"/>
        <v>-8.619168209584764</v>
      </c>
      <c r="V24">
        <f t="shared" si="15"/>
        <v>-17.235264404104402</v>
      </c>
      <c r="W24">
        <f t="shared" si="15"/>
        <v>-8.616097011762312</v>
      </c>
      <c r="X24">
        <f t="shared" si="15"/>
        <v>-17.229125275691842</v>
      </c>
      <c r="Y24">
        <f t="shared" si="15"/>
        <v>-8.613029079435238</v>
      </c>
      <c r="Z24">
        <f t="shared" si="12"/>
        <v>-17.222992671327713</v>
      </c>
      <c r="AA24">
        <f t="shared" si="12"/>
        <v>-8.609964405666746</v>
      </c>
      <c r="AB24">
        <f t="shared" si="12"/>
        <v>-17.216866577160516</v>
      </c>
      <c r="AC24">
        <f t="shared" si="12"/>
        <v>-8.606902983542119</v>
      </c>
      <c r="AD24">
        <f t="shared" si="12"/>
        <v>-17.210746979382844</v>
      </c>
      <c r="AE24">
        <f t="shared" si="12"/>
        <v>-8.60384480616863</v>
      </c>
      <c r="AF24">
        <f t="shared" si="12"/>
        <v>-17.204633864231145</v>
      </c>
      <c r="AG24">
        <f t="shared" si="12"/>
        <v>-8.600789866675443</v>
      </c>
      <c r="AH24">
        <f t="shared" si="12"/>
        <v>-17.19852721798558</v>
      </c>
      <c r="AI24">
        <f t="shared" si="12"/>
        <v>-8.597738158213522</v>
      </c>
      <c r="AJ24">
        <f t="shared" si="12"/>
        <v>-17.192427026969806</v>
      </c>
      <c r="AK24">
        <f t="shared" si="12"/>
        <v>-8.594689673955543</v>
      </c>
      <c r="AL24">
        <f t="shared" si="12"/>
        <v>-17.18633327755081</v>
      </c>
      <c r="AM24">
        <f t="shared" si="12"/>
        <v>-8.591644407095794</v>
      </c>
      <c r="AN24">
        <f t="shared" si="12"/>
        <v>-17.18024595613872</v>
      </c>
      <c r="AO24">
        <f t="shared" si="12"/>
        <v>-8.588602350850094</v>
      </c>
      <c r="AP24">
        <f t="shared" si="12"/>
        <v>-17.174165049186637</v>
      </c>
      <c r="AQ24">
        <f t="shared" si="12"/>
        <v>-8.585563498455691</v>
      </c>
      <c r="AR24">
        <f t="shared" si="12"/>
        <v>-17.168090543190416</v>
      </c>
      <c r="AS24">
        <f t="shared" si="12"/>
        <v>-8.582527843171185</v>
      </c>
      <c r="AT24">
        <f t="shared" si="12"/>
        <v>-17.162022424688537</v>
      </c>
      <c r="AU24">
        <f t="shared" si="12"/>
        <v>-8.579495378276425</v>
      </c>
      <c r="AV24">
        <f t="shared" si="12"/>
        <v>-17.155960680261888</v>
      </c>
      <c r="AW24">
        <f t="shared" si="12"/>
        <v>-8.576466097072428</v>
      </c>
      <c r="AX24">
        <f t="shared" si="12"/>
        <v>-17.1499052965336</v>
      </c>
      <c r="AY24">
        <f t="shared" si="12"/>
        <v>-8.573439992881289</v>
      </c>
      <c r="AZ24">
        <f t="shared" si="12"/>
        <v>-17.143856260168874</v>
      </c>
      <c r="BA24">
        <f t="shared" si="12"/>
        <v>-8.57041705904609</v>
      </c>
      <c r="BB24">
        <f t="shared" si="12"/>
        <v>-17.137813557874797</v>
      </c>
      <c r="BC24">
        <f t="shared" si="12"/>
        <v>-8.567397288930815</v>
      </c>
      <c r="BD24">
        <f t="shared" si="12"/>
        <v>-17.131777176400178</v>
      </c>
      <c r="BE24">
        <f t="shared" si="12"/>
        <v>-8.56438067592026</v>
      </c>
      <c r="BF24">
        <f aca="true" t="shared" si="18" ref="BF24:CK35">BF$3*LOG($B24+BF$4*$D24,2)</f>
        <v>-17.125747102535346</v>
      </c>
      <c r="BG24">
        <f t="shared" si="18"/>
        <v>-8.561367213419953</v>
      </c>
      <c r="BH24">
        <f t="shared" si="18"/>
        <v>-17.119723323112023</v>
      </c>
      <c r="BI24">
        <f t="shared" si="18"/>
        <v>-8.55835689485605</v>
      </c>
      <c r="BJ24">
        <f t="shared" si="18"/>
        <v>-17.113705825003105</v>
      </c>
      <c r="BK24">
        <f t="shared" si="18"/>
        <v>-8.555349713675275</v>
      </c>
      <c r="BL24">
        <f t="shared" si="18"/>
        <v>-17.107694595122517</v>
      </c>
      <c r="BM24">
        <f t="shared" si="18"/>
        <v>-8.552345663344811</v>
      </c>
      <c r="BN24">
        <f t="shared" si="18"/>
        <v>-17.101689620425034</v>
      </c>
      <c r="BO24">
        <f t="shared" si="18"/>
        <v>-8.549344737352229</v>
      </c>
      <c r="BP24">
        <f t="shared" si="18"/>
        <v>-17.09569088790612</v>
      </c>
      <c r="BQ24">
        <f t="shared" si="18"/>
        <v>-8.546346929205395</v>
      </c>
      <c r="BR24">
        <f t="shared" si="18"/>
        <v>-17.08969838460174</v>
      </c>
      <c r="BS24">
        <f t="shared" si="18"/>
        <v>-8.543352232432389</v>
      </c>
      <c r="BT24">
        <f t="shared" si="18"/>
        <v>-17.08371209758821</v>
      </c>
      <c r="BU24">
        <f t="shared" si="18"/>
        <v>-8.540360640581428</v>
      </c>
      <c r="BV24">
        <f t="shared" si="17"/>
        <v>-17.077732013982022</v>
      </c>
      <c r="BW24">
        <f t="shared" si="17"/>
        <v>-8.537372147220765</v>
      </c>
      <c r="BX24">
        <f t="shared" si="17"/>
        <v>-17.07175812093968</v>
      </c>
      <c r="BY24">
        <f t="shared" si="17"/>
        <v>-8.53438674593863</v>
      </c>
      <c r="BZ24">
        <f t="shared" si="17"/>
        <v>-17.065790405657534</v>
      </c>
      <c r="CA24">
        <f t="shared" si="17"/>
        <v>-8.531404430343123</v>
      </c>
      <c r="CB24">
        <f t="shared" si="17"/>
        <v>-17.05982885537161</v>
      </c>
      <c r="CC24">
        <f t="shared" si="17"/>
        <v>-8.528425194062152</v>
      </c>
      <c r="CD24">
        <f t="shared" si="17"/>
        <v>-17.053873457357454</v>
      </c>
      <c r="CE24">
        <f t="shared" si="17"/>
        <v>-8.525449030743333</v>
      </c>
      <c r="CF24">
        <f t="shared" si="17"/>
        <v>-17.047924198929973</v>
      </c>
      <c r="CG24">
        <f t="shared" si="17"/>
        <v>-8.522475934053928</v>
      </c>
      <c r="CH24">
        <f t="shared" si="17"/>
        <v>-17.04198106744325</v>
      </c>
      <c r="CI24">
        <f t="shared" si="17"/>
        <v>-8.51950589768075</v>
      </c>
      <c r="CJ24">
        <f t="shared" si="17"/>
        <v>-17.036044050290407</v>
      </c>
      <c r="CK24">
        <f t="shared" si="9"/>
        <v>-8.51653891533009</v>
      </c>
      <c r="CL24">
        <f t="shared" si="13"/>
        <v>-17.03011313490345</v>
      </c>
      <c r="CM24">
        <f t="shared" si="13"/>
        <v>-8.513574980727627</v>
      </c>
      <c r="CN24">
        <f t="shared" si="13"/>
        <v>-17.024188308753065</v>
      </c>
      <c r="CO24">
        <f t="shared" si="13"/>
        <v>-8.510614087618366</v>
      </c>
      <c r="CP24">
        <f t="shared" si="13"/>
        <v>-17.018269559348518</v>
      </c>
      <c r="CQ24">
        <f t="shared" si="13"/>
        <v>-8.507656229766539</v>
      </c>
      <c r="CR24">
        <f t="shared" si="13"/>
        <v>-17.012356874237458</v>
      </c>
      <c r="CS24">
        <f t="shared" si="13"/>
        <v>-8.504701400955542</v>
      </c>
      <c r="CT24">
        <f t="shared" si="13"/>
        <v>-17.00645024100577</v>
      </c>
      <c r="CU24">
        <f t="shared" si="13"/>
        <v>-8.501749594987844</v>
      </c>
      <c r="CV24">
        <f t="shared" si="13"/>
        <v>-17.00054964727741</v>
      </c>
      <c r="CW24">
        <f t="shared" si="13"/>
        <v>-8.498800805684922</v>
      </c>
      <c r="CX24">
        <f t="shared" si="13"/>
        <v>-16.994655080714278</v>
      </c>
      <c r="CY24">
        <f t="shared" si="13"/>
        <v>-4.247927513443586</v>
      </c>
      <c r="CZ24">
        <f t="shared" si="13"/>
        <v>0</v>
      </c>
      <c r="DA24">
        <f t="shared" si="13"/>
        <v>0</v>
      </c>
    </row>
    <row r="25" spans="1:105" ht="12">
      <c r="A25">
        <f t="shared" si="3"/>
        <v>21</v>
      </c>
      <c r="B25">
        <f>1/Hoja1!A30</f>
        <v>0.047619047619047616</v>
      </c>
      <c r="C25">
        <f>1/(Hoja1!A30-1)</f>
        <v>0.05</v>
      </c>
      <c r="D25">
        <f>(C25-B25)/Hoja1!$E$6</f>
        <v>2.429543245869782E-05</v>
      </c>
      <c r="E25">
        <f t="shared" si="4"/>
        <v>-4.392317422778761</v>
      </c>
      <c r="F25">
        <f t="shared" si="14"/>
        <v>-17.56632616635673</v>
      </c>
      <c r="G25">
        <f t="shared" si="14"/>
        <v>-8.781692071124185</v>
      </c>
      <c r="H25">
        <f t="shared" si="14"/>
        <v>-17.560443617260642</v>
      </c>
      <c r="I25">
        <f t="shared" si="14"/>
        <v>-8.778752294933275</v>
      </c>
      <c r="J25">
        <f t="shared" si="14"/>
        <v>-17.55456705854145</v>
      </c>
      <c r="K25">
        <f t="shared" si="14"/>
        <v>-8.7758155108815</v>
      </c>
      <c r="L25">
        <f t="shared" si="14"/>
        <v>-17.548696478011202</v>
      </c>
      <c r="M25">
        <f t="shared" si="14"/>
        <v>-8.772881712884182</v>
      </c>
      <c r="N25">
        <f t="shared" si="14"/>
        <v>-17.542831863519112</v>
      </c>
      <c r="O25">
        <f t="shared" si="14"/>
        <v>-8.769950894875185</v>
      </c>
      <c r="P25">
        <f t="shared" si="15"/>
        <v>-17.53697320295138</v>
      </c>
      <c r="Q25">
        <f t="shared" si="15"/>
        <v>-8.767023050806838</v>
      </c>
      <c r="R25">
        <f t="shared" si="15"/>
        <v>-17.531120484231092</v>
      </c>
      <c r="S25">
        <f t="shared" si="15"/>
        <v>-8.764098174649867</v>
      </c>
      <c r="T25">
        <f t="shared" si="15"/>
        <v>-17.525273695318013</v>
      </c>
      <c r="U25">
        <f t="shared" si="15"/>
        <v>-8.761176260393308</v>
      </c>
      <c r="V25">
        <f t="shared" si="15"/>
        <v>-17.519432824208494</v>
      </c>
      <c r="W25">
        <f t="shared" si="15"/>
        <v>-8.75825730204444</v>
      </c>
      <c r="X25">
        <f t="shared" si="15"/>
        <v>-17.513597858935277</v>
      </c>
      <c r="Y25">
        <f t="shared" si="15"/>
        <v>-8.75534129362872</v>
      </c>
      <c r="Z25">
        <f t="shared" si="12"/>
        <v>-17.50776878756738</v>
      </c>
      <c r="AA25">
        <f t="shared" si="12"/>
        <v>-8.752428229189686</v>
      </c>
      <c r="AB25">
        <f t="shared" si="12"/>
        <v>-17.501945598209932</v>
      </c>
      <c r="AC25">
        <f t="shared" si="12"/>
        <v>-8.749518102788912</v>
      </c>
      <c r="AD25">
        <f t="shared" si="12"/>
        <v>-17.496128279004044</v>
      </c>
      <c r="AE25">
        <f t="shared" si="12"/>
        <v>-8.746610908505914</v>
      </c>
      <c r="AF25">
        <f t="shared" si="12"/>
        <v>-17.490316818126644</v>
      </c>
      <c r="AG25">
        <f t="shared" si="12"/>
        <v>-8.74370664043809</v>
      </c>
      <c r="AH25">
        <f t="shared" si="12"/>
        <v>-17.484511203790348</v>
      </c>
      <c r="AI25">
        <f t="shared" si="12"/>
        <v>-8.74080529270064</v>
      </c>
      <c r="AJ25">
        <f t="shared" si="12"/>
        <v>-17.478711424243315</v>
      </c>
      <c r="AK25">
        <f t="shared" si="12"/>
        <v>-8.7379068594265</v>
      </c>
      <c r="AL25">
        <f t="shared" si="12"/>
        <v>-17.472917467769093</v>
      </c>
      <c r="AM25">
        <f t="shared" si="12"/>
        <v>-8.73501133476627</v>
      </c>
      <c r="AN25">
        <f t="shared" si="12"/>
        <v>-17.46712932268649</v>
      </c>
      <c r="AO25">
        <f t="shared" si="12"/>
        <v>-8.732118712888141</v>
      </c>
      <c r="AP25">
        <f t="shared" si="12"/>
        <v>-17.461346977349436</v>
      </c>
      <c r="AQ25">
        <f t="shared" si="12"/>
        <v>-8.729228987977825</v>
      </c>
      <c r="AR25">
        <f t="shared" si="12"/>
        <v>-17.455570420146813</v>
      </c>
      <c r="AS25">
        <f t="shared" si="12"/>
        <v>-8.726342154238488</v>
      </c>
      <c r="AT25">
        <f t="shared" si="12"/>
        <v>-17.44979963950236</v>
      </c>
      <c r="AU25">
        <f t="shared" si="12"/>
        <v>-8.723458205890674</v>
      </c>
      <c r="AV25">
        <f t="shared" si="12"/>
        <v>-17.444034623874494</v>
      </c>
      <c r="AW25">
        <f t="shared" si="12"/>
        <v>-8.720577137172246</v>
      </c>
      <c r="AX25">
        <f t="shared" si="12"/>
        <v>-17.438275361756194</v>
      </c>
      <c r="AY25">
        <f t="shared" si="12"/>
        <v>-8.7176989423383</v>
      </c>
      <c r="AZ25">
        <f t="shared" si="12"/>
        <v>-17.432521841674856</v>
      </c>
      <c r="BA25">
        <f t="shared" si="12"/>
        <v>-8.714823615661118</v>
      </c>
      <c r="BB25">
        <f t="shared" si="12"/>
        <v>-17.426774052192155</v>
      </c>
      <c r="BC25">
        <f t="shared" si="12"/>
        <v>-8.71195115143008</v>
      </c>
      <c r="BD25">
        <f t="shared" si="12"/>
        <v>-17.421031981903916</v>
      </c>
      <c r="BE25">
        <f t="shared" si="12"/>
        <v>-8.709081543951608</v>
      </c>
      <c r="BF25">
        <f t="shared" si="18"/>
        <v>-17.415295619439966</v>
      </c>
      <c r="BG25">
        <f t="shared" si="18"/>
        <v>-8.706214787549094</v>
      </c>
      <c r="BH25">
        <f t="shared" si="18"/>
        <v>-17.409564953464006</v>
      </c>
      <c r="BI25">
        <f t="shared" si="18"/>
        <v>-8.703350876562828</v>
      </c>
      <c r="BJ25">
        <f t="shared" si="18"/>
        <v>-17.403839972673477</v>
      </c>
      <c r="BK25">
        <f t="shared" si="18"/>
        <v>-8.700489805349948</v>
      </c>
      <c r="BL25">
        <f t="shared" si="18"/>
        <v>-17.398120665799432</v>
      </c>
      <c r="BM25">
        <f t="shared" si="18"/>
        <v>-8.697631568284349</v>
      </c>
      <c r="BN25">
        <f t="shared" si="18"/>
        <v>-17.39240702160638</v>
      </c>
      <c r="BO25">
        <f t="shared" si="18"/>
        <v>-8.694776159756632</v>
      </c>
      <c r="BP25">
        <f t="shared" si="18"/>
        <v>-17.386699028892192</v>
      </c>
      <c r="BQ25">
        <f t="shared" si="18"/>
        <v>-8.69192357417404</v>
      </c>
      <c r="BR25">
        <f t="shared" si="18"/>
        <v>-17.38099667648793</v>
      </c>
      <c r="BS25">
        <f t="shared" si="18"/>
        <v>-8.689073805960385</v>
      </c>
      <c r="BT25">
        <f t="shared" si="18"/>
        <v>-17.375299953257727</v>
      </c>
      <c r="BU25">
        <f t="shared" si="18"/>
        <v>-8.686226849555982</v>
      </c>
      <c r="BV25">
        <f t="shared" si="17"/>
        <v>-17.369608848098686</v>
      </c>
      <c r="BW25">
        <f t="shared" si="17"/>
        <v>-8.683382699417585</v>
      </c>
      <c r="BX25">
        <f t="shared" si="17"/>
        <v>-17.363923349940713</v>
      </c>
      <c r="BY25">
        <f t="shared" si="17"/>
        <v>-8.68054135001833</v>
      </c>
      <c r="BZ25">
        <f t="shared" si="17"/>
        <v>-17.358243447746393</v>
      </c>
      <c r="CA25">
        <f t="shared" si="17"/>
        <v>-8.677702795847662</v>
      </c>
      <c r="CB25">
        <f t="shared" si="17"/>
        <v>-17.352569130510886</v>
      </c>
      <c r="CC25">
        <f t="shared" si="17"/>
        <v>-8.67486703141127</v>
      </c>
      <c r="CD25">
        <f t="shared" si="17"/>
        <v>-17.346900387261773</v>
      </c>
      <c r="CE25">
        <f t="shared" si="17"/>
        <v>-8.672034051231034</v>
      </c>
      <c r="CF25">
        <f t="shared" si="17"/>
        <v>-17.34123720705894</v>
      </c>
      <c r="CG25">
        <f t="shared" si="17"/>
        <v>-8.669203849844946</v>
      </c>
      <c r="CH25">
        <f t="shared" si="17"/>
        <v>-17.335579578994444</v>
      </c>
      <c r="CI25">
        <f t="shared" si="17"/>
        <v>-8.666376421807058</v>
      </c>
      <c r="CJ25">
        <f t="shared" si="17"/>
        <v>-17.329927492192414</v>
      </c>
      <c r="CK25">
        <f t="shared" si="17"/>
        <v>-8.663551761687419</v>
      </c>
      <c r="CL25">
        <f t="shared" si="17"/>
        <v>-17.32428093580888</v>
      </c>
      <c r="CM25">
        <f t="shared" si="17"/>
        <v>-8.660729864072005</v>
      </c>
      <c r="CN25">
        <f t="shared" si="17"/>
        <v>-17.31863989903168</v>
      </c>
      <c r="CO25">
        <f t="shared" si="17"/>
        <v>-8.657910723562663</v>
      </c>
      <c r="CP25">
        <f t="shared" si="17"/>
        <v>-17.313004371080336</v>
      </c>
      <c r="CQ25">
        <f t="shared" si="17"/>
        <v>-8.655094334777045</v>
      </c>
      <c r="CR25">
        <f t="shared" si="17"/>
        <v>-17.307374341205914</v>
      </c>
      <c r="CS25">
        <f t="shared" si="17"/>
        <v>-8.652280692348553</v>
      </c>
      <c r="CT25">
        <f t="shared" si="17"/>
        <v>-17.301749798690917</v>
      </c>
      <c r="CU25">
        <f t="shared" si="17"/>
        <v>-8.649469790926272</v>
      </c>
      <c r="CV25">
        <f t="shared" si="17"/>
        <v>-17.29613073284914</v>
      </c>
      <c r="CW25">
        <f t="shared" si="17"/>
        <v>-8.646661625174906</v>
      </c>
      <c r="CX25">
        <f t="shared" si="17"/>
        <v>-17.29051713302559</v>
      </c>
      <c r="CY25">
        <f t="shared" si="17"/>
        <v>-4.321928094887363</v>
      </c>
      <c r="CZ25">
        <f t="shared" si="17"/>
        <v>0</v>
      </c>
      <c r="DA25">
        <f t="shared" si="17"/>
        <v>0</v>
      </c>
    </row>
    <row r="26" spans="1:105" ht="12">
      <c r="A26">
        <f t="shared" si="3"/>
        <v>22</v>
      </c>
      <c r="B26">
        <f>1/Hoja1!A31</f>
        <v>0.045454545454545456</v>
      </c>
      <c r="C26">
        <f>1/(Hoja1!A31-1)</f>
        <v>0.047619047619047616</v>
      </c>
      <c r="D26">
        <f>(C26-B26)/Hoja1!$E$6</f>
        <v>2.208675678063429E-05</v>
      </c>
      <c r="E26">
        <f t="shared" si="4"/>
        <v>-4.459431618637297</v>
      </c>
      <c r="F26">
        <f aca="true" t="shared" si="19" ref="F26:O35">F$3*LOG($B26+F$4*$D26,2)</f>
        <v>-17.834923083596046</v>
      </c>
      <c r="G26">
        <f t="shared" si="19"/>
        <v>-8.91606052692137</v>
      </c>
      <c r="H26">
        <f t="shared" si="19"/>
        <v>-17.82932038396804</v>
      </c>
      <c r="I26">
        <f t="shared" si="19"/>
        <v>-8.913260536326314</v>
      </c>
      <c r="J26">
        <f t="shared" si="19"/>
        <v>-17.823723118579125</v>
      </c>
      <c r="K26">
        <f t="shared" si="19"/>
        <v>-8.910463260216023</v>
      </c>
      <c r="L26">
        <f t="shared" si="19"/>
        <v>-17.818131276897834</v>
      </c>
      <c r="M26">
        <f t="shared" si="19"/>
        <v>-8.907668693332413</v>
      </c>
      <c r="N26">
        <f t="shared" si="19"/>
        <v>-17.812544848423276</v>
      </c>
      <c r="O26">
        <f t="shared" si="19"/>
        <v>-8.904876830432663</v>
      </c>
      <c r="P26">
        <f aca="true" t="shared" si="20" ref="P26:Y35">P$3*LOG($B26+P$4*$D26,2)</f>
        <v>-17.806963822685027</v>
      </c>
      <c r="Q26">
        <f t="shared" si="20"/>
        <v>-8.902087666289155</v>
      </c>
      <c r="R26">
        <f t="shared" si="20"/>
        <v>-17.801388189243017</v>
      </c>
      <c r="S26">
        <f t="shared" si="20"/>
        <v>-8.899301195689423</v>
      </c>
      <c r="T26">
        <f t="shared" si="20"/>
        <v>-17.795817937687406</v>
      </c>
      <c r="U26">
        <f t="shared" si="20"/>
        <v>-8.89651741343608</v>
      </c>
      <c r="V26">
        <f t="shared" si="20"/>
        <v>-17.790253057638466</v>
      </c>
      <c r="W26">
        <f t="shared" si="20"/>
        <v>-8.893736314346771</v>
      </c>
      <c r="X26">
        <f t="shared" si="20"/>
        <v>-17.784693538746474</v>
      </c>
      <c r="Y26">
        <f t="shared" si="20"/>
        <v>-8.89095789325411</v>
      </c>
      <c r="Z26">
        <f t="shared" si="12"/>
        <v>-17.779139370691585</v>
      </c>
      <c r="AA26">
        <f t="shared" si="12"/>
        <v>-8.888182145005622</v>
      </c>
      <c r="AB26">
        <f t="shared" si="12"/>
        <v>-17.773590543183726</v>
      </c>
      <c r="AC26">
        <f t="shared" si="12"/>
        <v>-8.885409064463698</v>
      </c>
      <c r="AD26">
        <f t="shared" si="12"/>
        <v>-17.768047045962476</v>
      </c>
      <c r="AE26">
        <f t="shared" si="12"/>
        <v>-8.882638646505516</v>
      </c>
      <c r="AF26">
        <f t="shared" si="12"/>
        <v>-17.76250886879696</v>
      </c>
      <c r="AG26">
        <f t="shared" si="12"/>
        <v>-8.879870886023</v>
      </c>
      <c r="AH26">
        <f t="shared" si="12"/>
        <v>-17.75697600148572</v>
      </c>
      <c r="AI26">
        <f t="shared" si="12"/>
        <v>-8.877105777922763</v>
      </c>
      <c r="AJ26">
        <f t="shared" si="12"/>
        <v>-17.75144843385663</v>
      </c>
      <c r="AK26">
        <f t="shared" si="12"/>
        <v>-8.874343317126042</v>
      </c>
      <c r="AL26">
        <f t="shared" si="12"/>
        <v>-17.745926155766746</v>
      </c>
      <c r="AM26">
        <f t="shared" si="12"/>
        <v>-8.871583498568649</v>
      </c>
      <c r="AN26">
        <f t="shared" si="12"/>
        <v>-17.740409157102228</v>
      </c>
      <c r="AO26">
        <f t="shared" si="12"/>
        <v>-8.868826317200915</v>
      </c>
      <c r="AP26">
        <f t="shared" si="12"/>
        <v>-17.734897427778208</v>
      </c>
      <c r="AQ26">
        <f t="shared" si="12"/>
        <v>-8.866071767987632</v>
      </c>
      <c r="AR26">
        <f t="shared" si="12"/>
        <v>-17.729390957738694</v>
      </c>
      <c r="AS26">
        <f t="shared" si="12"/>
        <v>-8.863319845907997</v>
      </c>
      <c r="AT26">
        <f t="shared" si="12"/>
        <v>-17.723889736956448</v>
      </c>
      <c r="AU26">
        <f t="shared" si="12"/>
        <v>-8.860570545955563</v>
      </c>
      <c r="AV26">
        <f t="shared" si="12"/>
        <v>-17.71839375543288</v>
      </c>
      <c r="AW26">
        <f t="shared" si="12"/>
        <v>-8.857823863138174</v>
      </c>
      <c r="AX26">
        <f t="shared" si="12"/>
        <v>-17.712903003197944</v>
      </c>
      <c r="AY26">
        <f t="shared" si="12"/>
        <v>-8.855079792477927</v>
      </c>
      <c r="AZ26">
        <f t="shared" si="12"/>
        <v>-17.70741747031003</v>
      </c>
      <c r="BA26">
        <f t="shared" si="12"/>
        <v>-8.852338329011099</v>
      </c>
      <c r="BB26">
        <f t="shared" si="12"/>
        <v>-17.701937146855837</v>
      </c>
      <c r="BC26">
        <f t="shared" si="12"/>
        <v>-8.849599467788103</v>
      </c>
      <c r="BD26">
        <f t="shared" si="12"/>
        <v>-17.6964620229503</v>
      </c>
      <c r="BE26">
        <f t="shared" si="12"/>
        <v>-8.846863203873438</v>
      </c>
      <c r="BF26">
        <f t="shared" si="18"/>
        <v>-17.69099208873644</v>
      </c>
      <c r="BG26">
        <f t="shared" si="18"/>
        <v>-8.844129532345626</v>
      </c>
      <c r="BH26">
        <f t="shared" si="18"/>
        <v>-17.685527334385302</v>
      </c>
      <c r="BI26">
        <f t="shared" si="18"/>
        <v>-8.841398448297166</v>
      </c>
      <c r="BJ26">
        <f t="shared" si="18"/>
        <v>-17.680067750095816</v>
      </c>
      <c r="BK26">
        <f t="shared" si="18"/>
        <v>-8.83866994683448</v>
      </c>
      <c r="BL26">
        <f t="shared" si="18"/>
        <v>-17.674613326094708</v>
      </c>
      <c r="BM26">
        <f t="shared" si="18"/>
        <v>-8.83594402307786</v>
      </c>
      <c r="BN26">
        <f t="shared" si="18"/>
        <v>-17.669164052636386</v>
      </c>
      <c r="BO26">
        <f t="shared" si="18"/>
        <v>-8.833220672161408</v>
      </c>
      <c r="BP26">
        <f t="shared" si="18"/>
        <v>-17.663719920002844</v>
      </c>
      <c r="BQ26">
        <f t="shared" si="18"/>
        <v>-8.830499889233002</v>
      </c>
      <c r="BR26">
        <f t="shared" si="18"/>
        <v>-17.658280918503554</v>
      </c>
      <c r="BS26">
        <f t="shared" si="18"/>
        <v>-8.827781669454225</v>
      </c>
      <c r="BT26">
        <f t="shared" si="18"/>
        <v>-17.652847038475358</v>
      </c>
      <c r="BU26">
        <f t="shared" si="18"/>
        <v>-8.825066008000324</v>
      </c>
      <c r="BV26">
        <f t="shared" si="17"/>
        <v>-17.647418270282373</v>
      </c>
      <c r="BW26">
        <f t="shared" si="17"/>
        <v>-8.822352900060153</v>
      </c>
      <c r="BX26">
        <f t="shared" si="17"/>
        <v>-17.641994604315887</v>
      </c>
      <c r="BY26">
        <f t="shared" si="17"/>
        <v>-8.81964234083613</v>
      </c>
      <c r="BZ26">
        <f t="shared" si="17"/>
        <v>-17.636576030994252</v>
      </c>
      <c r="CA26">
        <f t="shared" si="17"/>
        <v>-8.81693432554418</v>
      </c>
      <c r="CB26">
        <f t="shared" si="17"/>
        <v>-17.63116254076278</v>
      </c>
      <c r="CC26">
        <f t="shared" si="17"/>
        <v>-8.814228849413682</v>
      </c>
      <c r="CD26">
        <f t="shared" si="17"/>
        <v>-17.625754124093653</v>
      </c>
      <c r="CE26">
        <f t="shared" si="17"/>
        <v>-8.811525907687425</v>
      </c>
      <c r="CF26">
        <f t="shared" si="17"/>
        <v>-17.62035077148582</v>
      </c>
      <c r="CG26">
        <f t="shared" si="17"/>
        <v>-8.808825495621551</v>
      </c>
      <c r="CH26">
        <f t="shared" si="17"/>
        <v>-17.61495247346489</v>
      </c>
      <c r="CI26">
        <f t="shared" si="17"/>
        <v>-8.806127608485514</v>
      </c>
      <c r="CJ26">
        <f t="shared" si="17"/>
        <v>-17.609559220583026</v>
      </c>
      <c r="CK26">
        <f t="shared" si="17"/>
        <v>-8.803432241562021</v>
      </c>
      <c r="CL26">
        <f t="shared" si="17"/>
        <v>-17.604171003418873</v>
      </c>
      <c r="CM26">
        <f t="shared" si="17"/>
        <v>-8.800739390146987</v>
      </c>
      <c r="CN26">
        <f t="shared" si="17"/>
        <v>-17.59878781257743</v>
      </c>
      <c r="CO26">
        <f t="shared" si="17"/>
        <v>-8.798049049549489</v>
      </c>
      <c r="CP26">
        <f t="shared" si="17"/>
        <v>-17.593409638689973</v>
      </c>
      <c r="CQ26">
        <f t="shared" si="17"/>
        <v>-8.795361215091708</v>
      </c>
      <c r="CR26">
        <f t="shared" si="17"/>
        <v>-17.58803647241393</v>
      </c>
      <c r="CS26">
        <f t="shared" si="17"/>
        <v>-8.792675882108886</v>
      </c>
      <c r="CT26">
        <f t="shared" si="17"/>
        <v>-17.582668304432822</v>
      </c>
      <c r="CU26">
        <f t="shared" si="17"/>
        <v>-8.789993045949283</v>
      </c>
      <c r="CV26">
        <f t="shared" si="17"/>
        <v>-17.577305125456128</v>
      </c>
      <c r="CW26">
        <f t="shared" si="17"/>
        <v>-8.787312701974116</v>
      </c>
      <c r="CX26">
        <f t="shared" si="17"/>
        <v>-17.571946926219223</v>
      </c>
      <c r="CY26">
        <f t="shared" si="17"/>
        <v>-4.392317422778761</v>
      </c>
      <c r="CZ26">
        <f t="shared" si="17"/>
        <v>0</v>
      </c>
      <c r="DA26">
        <f t="shared" si="17"/>
        <v>0</v>
      </c>
    </row>
    <row r="27" spans="1:105" ht="12">
      <c r="A27">
        <f t="shared" si="3"/>
        <v>23</v>
      </c>
      <c r="B27">
        <f>1/Hoja1!A32</f>
        <v>0.043478260869565216</v>
      </c>
      <c r="C27">
        <f>1/(Hoja1!A32-1)</f>
        <v>0.045454545454545456</v>
      </c>
      <c r="D27">
        <f>(C27-B27)/Hoja1!$E$6</f>
        <v>2.016616923449224E-05</v>
      </c>
      <c r="E27">
        <f t="shared" si="4"/>
        <v>-4.523561956057013</v>
      </c>
      <c r="F27">
        <f t="shared" si="19"/>
        <v>-18.09157183059626</v>
      </c>
      <c r="G27">
        <f t="shared" si="19"/>
        <v>-9.044448538643003</v>
      </c>
      <c r="H27">
        <f t="shared" si="19"/>
        <v>-18.086223563148053</v>
      </c>
      <c r="I27">
        <f t="shared" si="19"/>
        <v>-9.041775643517376</v>
      </c>
      <c r="J27">
        <f t="shared" si="19"/>
        <v>-18.080880247800046</v>
      </c>
      <c r="K27">
        <f t="shared" si="19"/>
        <v>-9.039105222149738</v>
      </c>
      <c r="L27">
        <f t="shared" si="19"/>
        <v>-18.075541875390158</v>
      </c>
      <c r="M27">
        <f t="shared" si="19"/>
        <v>-9.036437269965406</v>
      </c>
      <c r="N27">
        <f t="shared" si="19"/>
        <v>-18.070208436781726</v>
      </c>
      <c r="O27">
        <f t="shared" si="19"/>
        <v>-9.033771782402383</v>
      </c>
      <c r="P27">
        <f t="shared" si="20"/>
        <v>-18.06487992286338</v>
      </c>
      <c r="Q27">
        <f t="shared" si="20"/>
        <v>-9.031108754911294</v>
      </c>
      <c r="R27">
        <f t="shared" si="20"/>
        <v>-18.05955632454898</v>
      </c>
      <c r="S27">
        <f t="shared" si="20"/>
        <v>-9.028448182955355</v>
      </c>
      <c r="T27">
        <f t="shared" si="20"/>
        <v>-18.054237632777497</v>
      </c>
      <c r="U27">
        <f t="shared" si="20"/>
        <v>-9.025790062010314</v>
      </c>
      <c r="V27">
        <f t="shared" si="20"/>
        <v>-18.04892383851294</v>
      </c>
      <c r="W27">
        <f t="shared" si="20"/>
        <v>-9.023134387564419</v>
      </c>
      <c r="X27">
        <f t="shared" si="20"/>
        <v>-18.043614932744262</v>
      </c>
      <c r="Y27">
        <f t="shared" si="20"/>
        <v>-9.020481155118357</v>
      </c>
      <c r="Z27">
        <f t="shared" si="12"/>
        <v>-18.038310906485247</v>
      </c>
      <c r="AA27">
        <f t="shared" si="12"/>
        <v>-9.017830360185224</v>
      </c>
      <c r="AB27">
        <f t="shared" si="12"/>
        <v>-18.033011750774445</v>
      </c>
      <c r="AC27">
        <f t="shared" si="12"/>
        <v>-9.01518199829046</v>
      </c>
      <c r="AD27">
        <f t="shared" si="12"/>
        <v>-18.02771745667507</v>
      </c>
      <c r="AE27">
        <f t="shared" si="12"/>
        <v>-9.012536064971822</v>
      </c>
      <c r="AF27">
        <f t="shared" si="12"/>
        <v>-18.022428015274908</v>
      </c>
      <c r="AG27">
        <f t="shared" si="12"/>
        <v>-9.00989255577933</v>
      </c>
      <c r="AH27">
        <f t="shared" si="12"/>
        <v>-18.01714341768623</v>
      </c>
      <c r="AI27">
        <f t="shared" si="12"/>
        <v>-9.007251466275228</v>
      </c>
      <c r="AJ27">
        <f t="shared" si="12"/>
        <v>-18.0118636550457</v>
      </c>
      <c r="AK27">
        <f t="shared" si="12"/>
        <v>-9.004612792033925</v>
      </c>
      <c r="AL27">
        <f t="shared" si="12"/>
        <v>-18.00658871851429</v>
      </c>
      <c r="AM27">
        <f t="shared" si="12"/>
        <v>-9.001976528641967</v>
      </c>
      <c r="AN27">
        <f t="shared" si="12"/>
        <v>-18.001318599277184</v>
      </c>
      <c r="AO27">
        <f t="shared" si="12"/>
        <v>-8.999342671697983</v>
      </c>
      <c r="AP27">
        <f t="shared" si="12"/>
        <v>-17.996053288543703</v>
      </c>
      <c r="AQ27">
        <f t="shared" si="12"/>
        <v>-8.99671121681265</v>
      </c>
      <c r="AR27">
        <f t="shared" si="12"/>
        <v>-17.990792777547192</v>
      </c>
      <c r="AS27">
        <f t="shared" si="12"/>
        <v>-8.99408215960864</v>
      </c>
      <c r="AT27">
        <f t="shared" si="12"/>
        <v>-17.98553705754497</v>
      </c>
      <c r="AU27">
        <f t="shared" si="12"/>
        <v>-8.991455495720576</v>
      </c>
      <c r="AV27">
        <f t="shared" si="12"/>
        <v>-17.980286119818203</v>
      </c>
      <c r="AW27">
        <f t="shared" si="12"/>
        <v>-8.988831220794992</v>
      </c>
      <c r="AX27">
        <f t="shared" si="12"/>
        <v>-17.975039955671846</v>
      </c>
      <c r="AY27">
        <f t="shared" si="12"/>
        <v>-8.986209330490299</v>
      </c>
      <c r="AZ27">
        <f t="shared" si="12"/>
        <v>-17.96979855643454</v>
      </c>
      <c r="BA27">
        <f t="shared" si="12"/>
        <v>-8.983589820476721</v>
      </c>
      <c r="BB27">
        <f t="shared" si="12"/>
        <v>-17.964561913458542</v>
      </c>
      <c r="BC27">
        <f t="shared" si="12"/>
        <v>-8.980972686436273</v>
      </c>
      <c r="BD27">
        <f t="shared" si="12"/>
        <v>-17.959330018119616</v>
      </c>
      <c r="BE27">
        <f t="shared" si="12"/>
        <v>-8.9783579240627</v>
      </c>
      <c r="BF27">
        <f t="shared" si="18"/>
        <v>-17.954102861816974</v>
      </c>
      <c r="BG27">
        <f t="shared" si="18"/>
        <v>-8.975745529061449</v>
      </c>
      <c r="BH27">
        <f t="shared" si="18"/>
        <v>-17.94888043597317</v>
      </c>
      <c r="BI27">
        <f t="shared" si="18"/>
        <v>-8.973135497149622</v>
      </c>
      <c r="BJ27">
        <f t="shared" si="18"/>
        <v>-17.943662732034028</v>
      </c>
      <c r="BK27">
        <f t="shared" si="18"/>
        <v>-8.970527824055932</v>
      </c>
      <c r="BL27">
        <f t="shared" si="18"/>
        <v>-17.938449741468553</v>
      </c>
      <c r="BM27">
        <f t="shared" si="18"/>
        <v>-8.96792250552066</v>
      </c>
      <c r="BN27">
        <f t="shared" si="18"/>
        <v>-17.933241455768847</v>
      </c>
      <c r="BO27">
        <f t="shared" si="18"/>
        <v>-8.965319537295617</v>
      </c>
      <c r="BP27">
        <f t="shared" si="18"/>
        <v>-17.928037866450026</v>
      </c>
      <c r="BQ27">
        <f t="shared" si="18"/>
        <v>-8.9627189151441</v>
      </c>
      <c r="BR27">
        <f t="shared" si="18"/>
        <v>-17.92283896505015</v>
      </c>
      <c r="BS27">
        <f t="shared" si="18"/>
        <v>-8.960120634840854</v>
      </c>
      <c r="BT27">
        <f t="shared" si="18"/>
        <v>-17.917644743130115</v>
      </c>
      <c r="BU27">
        <f t="shared" si="18"/>
        <v>-8.957524692172022</v>
      </c>
      <c r="BV27">
        <f t="shared" si="17"/>
        <v>-17.912455192273583</v>
      </c>
      <c r="BW27">
        <f t="shared" si="17"/>
        <v>-8.954931082935119</v>
      </c>
      <c r="BX27">
        <f t="shared" si="17"/>
        <v>-17.907270304086914</v>
      </c>
      <c r="BY27">
        <f t="shared" si="17"/>
        <v>-8.952339802938974</v>
      </c>
      <c r="BZ27">
        <f t="shared" si="17"/>
        <v>-17.902090070199062</v>
      </c>
      <c r="CA27">
        <f t="shared" si="17"/>
        <v>-8.949750848003703</v>
      </c>
      <c r="CB27">
        <f t="shared" si="17"/>
        <v>-17.89691448226151</v>
      </c>
      <c r="CC27">
        <f t="shared" si="17"/>
        <v>-8.947164213960662</v>
      </c>
      <c r="CD27">
        <f t="shared" si="17"/>
        <v>-17.89174353194818</v>
      </c>
      <c r="CE27">
        <f t="shared" si="17"/>
        <v>-8.944579896652407</v>
      </c>
      <c r="CF27">
        <f t="shared" si="17"/>
        <v>-17.886577210955355</v>
      </c>
      <c r="CG27">
        <f t="shared" si="17"/>
        <v>-8.941997891932656</v>
      </c>
      <c r="CH27">
        <f t="shared" si="17"/>
        <v>-17.8814155110016</v>
      </c>
      <c r="CI27">
        <f t="shared" si="17"/>
        <v>-8.93941819566625</v>
      </c>
      <c r="CJ27">
        <f t="shared" si="17"/>
        <v>-17.876258423827682</v>
      </c>
      <c r="CK27">
        <f t="shared" si="17"/>
        <v>-8.936840803729103</v>
      </c>
      <c r="CL27">
        <f t="shared" si="17"/>
        <v>-17.8711059411965</v>
      </c>
      <c r="CM27">
        <f t="shared" si="17"/>
        <v>-8.934265712008184</v>
      </c>
      <c r="CN27">
        <f t="shared" si="17"/>
        <v>-17.865958054892985</v>
      </c>
      <c r="CO27">
        <f t="shared" si="17"/>
        <v>-8.93169291640145</v>
      </c>
      <c r="CP27">
        <f t="shared" si="17"/>
        <v>-17.86081475672404</v>
      </c>
      <c r="CQ27">
        <f t="shared" si="17"/>
        <v>-8.929122412817835</v>
      </c>
      <c r="CR27">
        <f t="shared" si="17"/>
        <v>-17.855676038518446</v>
      </c>
      <c r="CS27">
        <f t="shared" si="17"/>
        <v>-8.926554197177184</v>
      </c>
      <c r="CT27">
        <f t="shared" si="17"/>
        <v>-17.850541892126806</v>
      </c>
      <c r="CU27">
        <f t="shared" si="17"/>
        <v>-8.923988265410237</v>
      </c>
      <c r="CV27">
        <f t="shared" si="17"/>
        <v>-17.84541230942145</v>
      </c>
      <c r="CW27">
        <f t="shared" si="17"/>
        <v>-8.921424613458578</v>
      </c>
      <c r="CX27">
        <f t="shared" si="17"/>
        <v>-17.84028728229636</v>
      </c>
      <c r="CY27">
        <f t="shared" si="17"/>
        <v>-4.459431618637297</v>
      </c>
      <c r="CZ27">
        <f t="shared" si="17"/>
        <v>0</v>
      </c>
      <c r="DA27">
        <f t="shared" si="17"/>
        <v>0</v>
      </c>
    </row>
    <row r="28" spans="1:105" ht="12">
      <c r="A28">
        <f t="shared" si="3"/>
        <v>24</v>
      </c>
      <c r="B28">
        <f>1/Hoja1!A33</f>
        <v>0.041666666666666664</v>
      </c>
      <c r="C28">
        <f>1/(Hoja1!A33-1)</f>
        <v>0.043478260869565216</v>
      </c>
      <c r="D28">
        <f>(C28-B28)/Hoja1!$E$6</f>
        <v>1.8485655131617877E-05</v>
      </c>
      <c r="E28">
        <f t="shared" si="4"/>
        <v>-4.584962500721157</v>
      </c>
      <c r="F28">
        <f t="shared" si="19"/>
        <v>-18.33729033100254</v>
      </c>
      <c r="G28">
        <f t="shared" si="19"/>
        <v>-9.167365896989168</v>
      </c>
      <c r="H28">
        <f t="shared" si="19"/>
        <v>-18.332174390806166</v>
      </c>
      <c r="I28">
        <f t="shared" si="19"/>
        <v>-9.164809060240755</v>
      </c>
      <c r="J28">
        <f t="shared" si="19"/>
        <v>-18.32706298200117</v>
      </c>
      <c r="K28">
        <f t="shared" si="19"/>
        <v>-9.162254487181654</v>
      </c>
      <c r="L28">
        <f t="shared" si="19"/>
        <v>-18.321956096567394</v>
      </c>
      <c r="M28">
        <f t="shared" si="19"/>
        <v>-9.159702173807114</v>
      </c>
      <c r="N28">
        <f t="shared" si="19"/>
        <v>-18.31685372650594</v>
      </c>
      <c r="O28">
        <f t="shared" si="19"/>
        <v>-9.15715211612299</v>
      </c>
      <c r="P28">
        <f t="shared" si="20"/>
        <v>-18.31175586383912</v>
      </c>
      <c r="Q28">
        <f t="shared" si="20"/>
        <v>-9.154604310145723</v>
      </c>
      <c r="R28">
        <f t="shared" si="20"/>
        <v>-18.306662500610365</v>
      </c>
      <c r="S28">
        <f t="shared" si="20"/>
        <v>-9.152058751902297</v>
      </c>
      <c r="T28">
        <f t="shared" si="20"/>
        <v>-18.30157362888416</v>
      </c>
      <c r="U28">
        <f t="shared" si="20"/>
        <v>-9.1495154374302</v>
      </c>
      <c r="V28">
        <f t="shared" si="20"/>
        <v>-18.29648924074596</v>
      </c>
      <c r="W28">
        <f t="shared" si="20"/>
        <v>-9.14697436277739</v>
      </c>
      <c r="X28">
        <f t="shared" si="20"/>
        <v>-18.29140932830212</v>
      </c>
      <c r="Y28">
        <f t="shared" si="20"/>
        <v>-9.14443552400226</v>
      </c>
      <c r="Z28">
        <f t="shared" si="12"/>
        <v>-18.286333883679827</v>
      </c>
      <c r="AA28">
        <f t="shared" si="12"/>
        <v>-9.141898917173592</v>
      </c>
      <c r="AB28">
        <f t="shared" si="12"/>
        <v>-18.28126289902702</v>
      </c>
      <c r="AC28">
        <f t="shared" si="12"/>
        <v>-9.139364538370533</v>
      </c>
      <c r="AD28">
        <f t="shared" si="12"/>
        <v>-18.27619636651232</v>
      </c>
      <c r="AE28">
        <f t="shared" si="12"/>
        <v>-9.136832383682547</v>
      </c>
      <c r="AF28">
        <f t="shared" si="12"/>
        <v>-18.27113427832496</v>
      </c>
      <c r="AG28">
        <f t="shared" si="12"/>
        <v>-9.134302449209391</v>
      </c>
      <c r="AH28">
        <f t="shared" si="12"/>
        <v>-18.266076626674703</v>
      </c>
      <c r="AI28">
        <f t="shared" si="12"/>
        <v>-9.13177473106107</v>
      </c>
      <c r="AJ28">
        <f t="shared" si="12"/>
        <v>-18.261023403791782</v>
      </c>
      <c r="AK28">
        <f t="shared" si="12"/>
        <v>-9.129249225357798</v>
      </c>
      <c r="AL28">
        <f t="shared" si="12"/>
        <v>-18.25597460192682</v>
      </c>
      <c r="AM28">
        <f t="shared" si="12"/>
        <v>-9.126725928229977</v>
      </c>
      <c r="AN28">
        <f t="shared" si="12"/>
        <v>-18.250930213350763</v>
      </c>
      <c r="AO28">
        <f t="shared" si="12"/>
        <v>-9.124204835818142</v>
      </c>
      <c r="AP28">
        <f t="shared" si="12"/>
        <v>-18.24589023035481</v>
      </c>
      <c r="AQ28">
        <f t="shared" si="12"/>
        <v>-9.121685944272945</v>
      </c>
      <c r="AR28">
        <f t="shared" si="12"/>
        <v>-18.240854645250337</v>
      </c>
      <c r="AS28">
        <f t="shared" si="12"/>
        <v>-9.119169249755105</v>
      </c>
      <c r="AT28">
        <f t="shared" si="12"/>
        <v>-18.23582345036883</v>
      </c>
      <c r="AU28">
        <f t="shared" si="12"/>
        <v>-9.11665474843538</v>
      </c>
      <c r="AV28">
        <f t="shared" si="12"/>
        <v>-18.230796638061815</v>
      </c>
      <c r="AW28">
        <f t="shared" si="12"/>
        <v>-9.114142436494529</v>
      </c>
      <c r="AX28">
        <f t="shared" si="12"/>
        <v>-18.22577420070079</v>
      </c>
      <c r="AY28">
        <f aca="true" t="shared" si="21" ref="AY28:BE37">AY$3*LOG($B28+AY$4*$D28,2)</f>
        <v>-9.11163231012328</v>
      </c>
      <c r="AZ28">
        <f t="shared" si="21"/>
        <v>-18.220756130677152</v>
      </c>
      <c r="BA28">
        <f t="shared" si="21"/>
        <v>-9.109124365522295</v>
      </c>
      <c r="BB28">
        <f t="shared" si="21"/>
        <v>-18.215742420402126</v>
      </c>
      <c r="BC28">
        <f t="shared" si="21"/>
        <v>-9.10661859890213</v>
      </c>
      <c r="BD28">
        <f t="shared" si="21"/>
        <v>-18.21073306230671</v>
      </c>
      <c r="BE28">
        <f t="shared" si="21"/>
        <v>-9.10411500648321</v>
      </c>
      <c r="BF28">
        <f t="shared" si="18"/>
        <v>-18.20572804884158</v>
      </c>
      <c r="BG28">
        <f t="shared" si="18"/>
        <v>-9.10161358449579</v>
      </c>
      <c r="BH28">
        <f t="shared" si="18"/>
        <v>-18.20072737247705</v>
      </c>
      <c r="BI28">
        <f t="shared" si="18"/>
        <v>-9.099114329179915</v>
      </c>
      <c r="BJ28">
        <f t="shared" si="18"/>
        <v>-18.195731025702987</v>
      </c>
      <c r="BK28">
        <f t="shared" si="18"/>
        <v>-9.096617236785397</v>
      </c>
      <c r="BL28">
        <f t="shared" si="18"/>
        <v>-18.19073900102875</v>
      </c>
      <c r="BM28">
        <f t="shared" si="18"/>
        <v>-9.094122303571776</v>
      </c>
      <c r="BN28">
        <f t="shared" si="18"/>
        <v>-18.185751290983113</v>
      </c>
      <c r="BO28">
        <f t="shared" si="18"/>
        <v>-9.091629525808282</v>
      </c>
      <c r="BP28">
        <f t="shared" si="18"/>
        <v>-18.18076788811422</v>
      </c>
      <c r="BQ28">
        <f t="shared" si="18"/>
        <v>-9.089138899773811</v>
      </c>
      <c r="BR28">
        <f t="shared" si="18"/>
        <v>-18.175788784989493</v>
      </c>
      <c r="BS28">
        <f t="shared" si="18"/>
        <v>-9.086650421756886</v>
      </c>
      <c r="BT28">
        <f t="shared" si="18"/>
        <v>-18.170813974195582</v>
      </c>
      <c r="BU28">
        <f t="shared" si="18"/>
        <v>-9.084164088055621</v>
      </c>
      <c r="BV28">
        <f t="shared" si="17"/>
        <v>-18.16584344833828</v>
      </c>
      <c r="BW28">
        <f t="shared" si="17"/>
        <v>-9.081679894977698</v>
      </c>
      <c r="BX28">
        <f t="shared" si="17"/>
        <v>-18.160877200042485</v>
      </c>
      <c r="BY28">
        <f t="shared" si="17"/>
        <v>-9.079197838840319</v>
      </c>
      <c r="BZ28">
        <f t="shared" si="17"/>
        <v>-18.155915221952117</v>
      </c>
      <c r="CA28">
        <f t="shared" si="17"/>
        <v>-9.076717915970187</v>
      </c>
      <c r="CB28">
        <f t="shared" si="17"/>
        <v>-18.150957506730048</v>
      </c>
      <c r="CC28">
        <f t="shared" si="17"/>
        <v>-9.074240122703468</v>
      </c>
      <c r="CD28">
        <f t="shared" si="17"/>
        <v>-18.146004047058042</v>
      </c>
      <c r="CE28">
        <f t="shared" si="17"/>
        <v>-9.071764455385763</v>
      </c>
      <c r="CF28">
        <f t="shared" si="17"/>
        <v>-18.141054835636712</v>
      </c>
      <c r="CG28">
        <f t="shared" si="17"/>
        <v>-9.06929091037206</v>
      </c>
      <c r="CH28">
        <f t="shared" si="17"/>
        <v>-18.136109865185414</v>
      </c>
      <c r="CI28">
        <f t="shared" si="17"/>
        <v>-9.06681948402672</v>
      </c>
      <c r="CJ28">
        <f t="shared" si="17"/>
        <v>-18.13116912844221</v>
      </c>
      <c r="CK28">
        <f t="shared" si="17"/>
        <v>-9.064350172723442</v>
      </c>
      <c r="CL28">
        <f t="shared" si="17"/>
        <v>-18.126232618163797</v>
      </c>
      <c r="CM28">
        <f t="shared" si="17"/>
        <v>-9.061882972845222</v>
      </c>
      <c r="CN28">
        <f t="shared" si="17"/>
        <v>-18.121300327125457</v>
      </c>
      <c r="CO28">
        <f t="shared" si="17"/>
        <v>-9.059417880784325</v>
      </c>
      <c r="CP28">
        <f t="shared" si="17"/>
        <v>-18.116372248120967</v>
      </c>
      <c r="CQ28">
        <f t="shared" si="17"/>
        <v>-9.056954892942258</v>
      </c>
      <c r="CR28">
        <f t="shared" si="17"/>
        <v>-18.111448373962556</v>
      </c>
      <c r="CS28">
        <f t="shared" si="17"/>
        <v>-9.054494005729739</v>
      </c>
      <c r="CT28">
        <f t="shared" si="17"/>
        <v>-18.10652869748083</v>
      </c>
      <c r="CU28">
        <f t="shared" si="17"/>
        <v>-9.05203521556665</v>
      </c>
      <c r="CV28">
        <f t="shared" si="17"/>
        <v>-18.10161321152472</v>
      </c>
      <c r="CW28">
        <f t="shared" si="17"/>
        <v>-9.049578518882031</v>
      </c>
      <c r="CX28">
        <f t="shared" si="17"/>
        <v>-18.096701908961425</v>
      </c>
      <c r="CY28">
        <f t="shared" si="17"/>
        <v>-4.523561956057013</v>
      </c>
      <c r="CZ28">
        <f t="shared" si="17"/>
        <v>0</v>
      </c>
      <c r="DA28">
        <f t="shared" si="17"/>
        <v>0</v>
      </c>
    </row>
    <row r="29" spans="1:105" ht="12">
      <c r="A29">
        <f t="shared" si="3"/>
        <v>25</v>
      </c>
      <c r="B29">
        <f>1/Hoja1!A34</f>
        <v>0.04</v>
      </c>
      <c r="C29">
        <f>1/(Hoja1!A34-1)</f>
        <v>0.041666666666666664</v>
      </c>
      <c r="D29">
        <f>(C29-B29)/Hoja1!$E$6</f>
        <v>1.7006802721088404E-05</v>
      </c>
      <c r="E29">
        <f t="shared" si="4"/>
        <v>-4.643856189774724</v>
      </c>
      <c r="F29">
        <f t="shared" si="19"/>
        <v>-18.572971717547166</v>
      </c>
      <c r="G29">
        <f t="shared" si="19"/>
        <v>-9.28525985914529</v>
      </c>
      <c r="H29">
        <f t="shared" si="19"/>
        <v>-18.568068760443772</v>
      </c>
      <c r="I29">
        <f t="shared" si="19"/>
        <v>-9.282809421561257</v>
      </c>
      <c r="J29">
        <f t="shared" si="19"/>
        <v>-18.563169965443688</v>
      </c>
      <c r="K29">
        <f t="shared" si="19"/>
        <v>-9.280361063262653</v>
      </c>
      <c r="L29">
        <f t="shared" si="19"/>
        <v>-18.558275325486505</v>
      </c>
      <c r="M29">
        <f t="shared" si="19"/>
        <v>-9.277914780723771</v>
      </c>
      <c r="N29">
        <f t="shared" si="19"/>
        <v>-18.553384833529787</v>
      </c>
      <c r="O29">
        <f t="shared" si="19"/>
        <v>-9.275470570427863</v>
      </c>
      <c r="P29">
        <f t="shared" si="20"/>
        <v>-18.54849848254897</v>
      </c>
      <c r="Q29">
        <f t="shared" si="20"/>
        <v>-9.273028428867113</v>
      </c>
      <c r="R29">
        <f t="shared" si="20"/>
        <v>-18.543616265537327</v>
      </c>
      <c r="S29">
        <f t="shared" si="20"/>
        <v>-9.270588352542601</v>
      </c>
      <c r="T29">
        <f t="shared" si="20"/>
        <v>-18.538738175505898</v>
      </c>
      <c r="U29">
        <f t="shared" si="20"/>
        <v>-9.26815033796428</v>
      </c>
      <c r="V29">
        <f t="shared" si="20"/>
        <v>-18.533864205483432</v>
      </c>
      <c r="W29">
        <f t="shared" si="20"/>
        <v>-9.265714381650936</v>
      </c>
      <c r="X29">
        <f t="shared" si="20"/>
        <v>-18.528994348516324</v>
      </c>
      <c r="Y29">
        <f t="shared" si="20"/>
        <v>-9.26328048013017</v>
      </c>
      <c r="Z29">
        <f aca="true" t="shared" si="22" ref="Z29:AX39">Z$3*LOG($B29+Z$4*$D29,2)</f>
        <v>-18.524128597668565</v>
      </c>
      <c r="AA29">
        <f t="shared" si="22"/>
        <v>-9.260848629938366</v>
      </c>
      <c r="AB29">
        <f t="shared" si="22"/>
        <v>-18.519266946021666</v>
      </c>
      <c r="AC29">
        <f t="shared" si="22"/>
        <v>-9.258418827620646</v>
      </c>
      <c r="AD29">
        <f t="shared" si="22"/>
        <v>-18.514409386674618</v>
      </c>
      <c r="AE29">
        <f t="shared" si="22"/>
        <v>-9.255991069730866</v>
      </c>
      <c r="AF29">
        <f t="shared" si="22"/>
        <v>-18.509555912743817</v>
      </c>
      <c r="AG29">
        <f t="shared" si="22"/>
        <v>-9.253565352831567</v>
      </c>
      <c r="AH29">
        <f t="shared" si="22"/>
        <v>-18.504706517363022</v>
      </c>
      <c r="AI29">
        <f t="shared" si="22"/>
        <v>-9.251141673493951</v>
      </c>
      <c r="AJ29">
        <f t="shared" si="22"/>
        <v>-18.499861193683273</v>
      </c>
      <c r="AK29">
        <f t="shared" si="22"/>
        <v>-9.248720028297855</v>
      </c>
      <c r="AL29">
        <f t="shared" si="22"/>
        <v>-18.49501993487286</v>
      </c>
      <c r="AM29">
        <f t="shared" si="22"/>
        <v>-9.246300413831722</v>
      </c>
      <c r="AN29">
        <f t="shared" si="22"/>
        <v>-18.49018273411725</v>
      </c>
      <c r="AO29">
        <f t="shared" si="22"/>
        <v>-9.243882826692568</v>
      </c>
      <c r="AP29">
        <f t="shared" si="22"/>
        <v>-18.485349584619026</v>
      </c>
      <c r="AQ29">
        <f t="shared" si="22"/>
        <v>-9.241467263485957</v>
      </c>
      <c r="AR29">
        <f t="shared" si="22"/>
        <v>-18.480520479597843</v>
      </c>
      <c r="AS29">
        <f t="shared" si="22"/>
        <v>-9.239053720825968</v>
      </c>
      <c r="AT29">
        <f t="shared" si="22"/>
        <v>-18.475695412290364</v>
      </c>
      <c r="AU29">
        <f t="shared" si="22"/>
        <v>-9.236642195335175</v>
      </c>
      <c r="AV29">
        <f t="shared" si="22"/>
        <v>-18.47087437595019</v>
      </c>
      <c r="AW29">
        <f t="shared" si="22"/>
        <v>-9.234232683644606</v>
      </c>
      <c r="AX29">
        <f t="shared" si="22"/>
        <v>-18.466057363847824</v>
      </c>
      <c r="AY29">
        <f t="shared" si="21"/>
        <v>-9.231825182393731</v>
      </c>
      <c r="AZ29">
        <f t="shared" si="21"/>
        <v>-18.46124436927062</v>
      </c>
      <c r="BA29">
        <f t="shared" si="21"/>
        <v>-9.229419688230417</v>
      </c>
      <c r="BB29">
        <f t="shared" si="21"/>
        <v>-18.456435385522692</v>
      </c>
      <c r="BC29">
        <f t="shared" si="21"/>
        <v>-9.22701619781091</v>
      </c>
      <c r="BD29">
        <f t="shared" si="21"/>
        <v>-18.45163040592489</v>
      </c>
      <c r="BE29">
        <f t="shared" si="21"/>
        <v>-9.224614707799809</v>
      </c>
      <c r="BF29">
        <f t="shared" si="18"/>
        <v>-18.446829423814737</v>
      </c>
      <c r="BG29">
        <f t="shared" si="18"/>
        <v>-9.222215214870026</v>
      </c>
      <c r="BH29">
        <f t="shared" si="18"/>
        <v>-18.44203243254637</v>
      </c>
      <c r="BI29">
        <f t="shared" si="18"/>
        <v>-9.219817715702774</v>
      </c>
      <c r="BJ29">
        <f t="shared" si="18"/>
        <v>-18.437239425490475</v>
      </c>
      <c r="BK29">
        <f t="shared" si="18"/>
        <v>-9.21742220698753</v>
      </c>
      <c r="BL29">
        <f t="shared" si="18"/>
        <v>-18.432450396034252</v>
      </c>
      <c r="BM29">
        <f t="shared" si="18"/>
        <v>-9.21502868542201</v>
      </c>
      <c r="BN29">
        <f t="shared" si="18"/>
        <v>-18.427665337581352</v>
      </c>
      <c r="BO29">
        <f t="shared" si="18"/>
        <v>-9.212637147712137</v>
      </c>
      <c r="BP29">
        <f t="shared" si="18"/>
        <v>-18.422884243551817</v>
      </c>
      <c r="BQ29">
        <f t="shared" si="18"/>
        <v>-9.21024759057202</v>
      </c>
      <c r="BR29">
        <f t="shared" si="18"/>
        <v>-18.418107107382028</v>
      </c>
      <c r="BS29">
        <f t="shared" si="18"/>
        <v>-9.20786001072393</v>
      </c>
      <c r="BT29">
        <f t="shared" si="18"/>
        <v>-18.413333922524657</v>
      </c>
      <c r="BU29">
        <f t="shared" si="18"/>
        <v>-9.205474404898265</v>
      </c>
      <c r="BV29">
        <f t="shared" si="17"/>
        <v>-18.408564682448613</v>
      </c>
      <c r="BW29">
        <f t="shared" si="17"/>
        <v>-9.203090769833521</v>
      </c>
      <c r="BX29">
        <f t="shared" si="17"/>
        <v>-18.403799380638972</v>
      </c>
      <c r="BY29">
        <f t="shared" si="17"/>
        <v>-9.200709102276276</v>
      </c>
      <c r="BZ29">
        <f t="shared" si="17"/>
        <v>-18.399038010596946</v>
      </c>
      <c r="CA29">
        <f t="shared" si="17"/>
        <v>-9.198329398981159</v>
      </c>
      <c r="CB29">
        <f t="shared" si="17"/>
        <v>-18.39428056583982</v>
      </c>
      <c r="CC29">
        <f t="shared" si="17"/>
        <v>-9.195951656710815</v>
      </c>
      <c r="CD29">
        <f t="shared" si="17"/>
        <v>-18.389527039900898</v>
      </c>
      <c r="CE29">
        <f t="shared" si="17"/>
        <v>-9.193575872235892</v>
      </c>
      <c r="CF29">
        <f t="shared" si="17"/>
        <v>-18.384777426329443</v>
      </c>
      <c r="CG29">
        <f t="shared" si="17"/>
        <v>-9.191202042335007</v>
      </c>
      <c r="CH29">
        <f t="shared" si="17"/>
        <v>-18.380031718690642</v>
      </c>
      <c r="CI29">
        <f t="shared" si="17"/>
        <v>-9.188830163794723</v>
      </c>
      <c r="CJ29">
        <f t="shared" si="17"/>
        <v>-18.375289910565538</v>
      </c>
      <c r="CK29">
        <f t="shared" si="17"/>
        <v>-9.186460233409514</v>
      </c>
      <c r="CL29">
        <f t="shared" si="17"/>
        <v>-18.370551995550997</v>
      </c>
      <c r="CM29">
        <f t="shared" si="17"/>
        <v>-9.184092247981754</v>
      </c>
      <c r="CN29">
        <f t="shared" si="17"/>
        <v>-18.36581796725962</v>
      </c>
      <c r="CO29">
        <f t="shared" si="17"/>
        <v>-9.18172620432168</v>
      </c>
      <c r="CP29">
        <f t="shared" si="17"/>
        <v>-18.361087819319742</v>
      </c>
      <c r="CQ29">
        <f t="shared" si="17"/>
        <v>-9.179362099247372</v>
      </c>
      <c r="CR29">
        <f t="shared" si="17"/>
        <v>-18.356361545375332</v>
      </c>
      <c r="CS29">
        <f t="shared" si="17"/>
        <v>-9.176999929584719</v>
      </c>
      <c r="CT29">
        <f t="shared" si="17"/>
        <v>-18.35163913908597</v>
      </c>
      <c r="CU29">
        <f t="shared" si="17"/>
        <v>-9.174639692167405</v>
      </c>
      <c r="CV29">
        <f t="shared" si="17"/>
        <v>-18.3469205941268</v>
      </c>
      <c r="CW29">
        <f t="shared" si="17"/>
        <v>-9.172281383836875</v>
      </c>
      <c r="CX29">
        <f t="shared" si="17"/>
        <v>-18.342205904188447</v>
      </c>
      <c r="CY29">
        <f t="shared" si="17"/>
        <v>-4.584962500721157</v>
      </c>
      <c r="CZ29">
        <f t="shared" si="17"/>
        <v>0</v>
      </c>
      <c r="DA29">
        <f t="shared" si="17"/>
        <v>0</v>
      </c>
    </row>
    <row r="30" spans="1:105" ht="12">
      <c r="A30">
        <f t="shared" si="3"/>
        <v>26</v>
      </c>
      <c r="B30">
        <f>1/Hoja1!A35</f>
        <v>0.038461538461538464</v>
      </c>
      <c r="C30">
        <f>1/(Hoja1!A35-1)</f>
        <v>0.04</v>
      </c>
      <c r="D30">
        <f>(C30-B30)/Hoja1!$E$6</f>
        <v>1.569858712715854E-05</v>
      </c>
      <c r="E30">
        <f t="shared" si="4"/>
        <v>-4.700439718141093</v>
      </c>
      <c r="F30">
        <f t="shared" si="19"/>
        <v>-18.79940393265674</v>
      </c>
      <c r="G30">
        <f t="shared" si="19"/>
        <v>-9.398524976680488</v>
      </c>
      <c r="H30">
        <f t="shared" si="19"/>
        <v>-18.794696933893693</v>
      </c>
      <c r="I30">
        <f t="shared" si="19"/>
        <v>-9.39617243673624</v>
      </c>
      <c r="J30">
        <f t="shared" si="19"/>
        <v>-18.789993771315878</v>
      </c>
      <c r="K30">
        <f t="shared" si="19"/>
        <v>-9.393821813321692</v>
      </c>
      <c r="L30">
        <f t="shared" si="19"/>
        <v>-18.785294438675443</v>
      </c>
      <c r="M30">
        <f t="shared" si="19"/>
        <v>-9.391473103316727</v>
      </c>
      <c r="N30">
        <f t="shared" si="19"/>
        <v>-18.78059892973977</v>
      </c>
      <c r="O30">
        <f t="shared" si="19"/>
        <v>-9.389126303608846</v>
      </c>
      <c r="P30">
        <f t="shared" si="20"/>
        <v>-18.77590723829146</v>
      </c>
      <c r="Q30">
        <f t="shared" si="20"/>
        <v>-9.386781411093136</v>
      </c>
      <c r="R30">
        <f t="shared" si="20"/>
        <v>-18.771219358128256</v>
      </c>
      <c r="S30">
        <f t="shared" si="20"/>
        <v>-9.384438422672249</v>
      </c>
      <c r="T30">
        <f t="shared" si="20"/>
        <v>-18.766535283063003</v>
      </c>
      <c r="U30">
        <f t="shared" si="20"/>
        <v>-9.382097335256372</v>
      </c>
      <c r="V30">
        <f t="shared" si="20"/>
        <v>-18.761855006923607</v>
      </c>
      <c r="W30">
        <f t="shared" si="20"/>
        <v>-9.379758145763214</v>
      </c>
      <c r="X30">
        <f t="shared" si="20"/>
        <v>-18.757178523552973</v>
      </c>
      <c r="Y30">
        <f t="shared" si="20"/>
        <v>-9.37742085111797</v>
      </c>
      <c r="Z30">
        <f t="shared" si="22"/>
        <v>-18.752505826808964</v>
      </c>
      <c r="AA30">
        <f t="shared" si="22"/>
        <v>-9.375085448253301</v>
      </c>
      <c r="AB30">
        <f t="shared" si="22"/>
        <v>-18.74783691056435</v>
      </c>
      <c r="AC30">
        <f t="shared" si="22"/>
        <v>-9.372751934109312</v>
      </c>
      <c r="AD30">
        <f t="shared" si="22"/>
        <v>-18.743171768706762</v>
      </c>
      <c r="AE30">
        <f t="shared" si="22"/>
        <v>-9.370420305633521</v>
      </c>
      <c r="AF30">
        <f t="shared" si="22"/>
        <v>-18.738510395138647</v>
      </c>
      <c r="AG30">
        <f t="shared" si="22"/>
        <v>-9.368090559780848</v>
      </c>
      <c r="AH30">
        <f t="shared" si="22"/>
        <v>-18.733852783777213</v>
      </c>
      <c r="AI30">
        <f t="shared" si="22"/>
        <v>-9.365762693513576</v>
      </c>
      <c r="AJ30">
        <f t="shared" si="22"/>
        <v>-18.729198928554375</v>
      </c>
      <c r="AK30">
        <f t="shared" si="22"/>
        <v>-9.363436703801337</v>
      </c>
      <c r="AL30">
        <f t="shared" si="22"/>
        <v>-18.724548823416736</v>
      </c>
      <c r="AM30">
        <f t="shared" si="22"/>
        <v>-9.361112587621088</v>
      </c>
      <c r="AN30">
        <f t="shared" si="22"/>
        <v>-18.719902462325507</v>
      </c>
      <c r="AO30">
        <f t="shared" si="22"/>
        <v>-9.35879034195708</v>
      </c>
      <c r="AP30">
        <f t="shared" si="22"/>
        <v>-18.715259839256472</v>
      </c>
      <c r="AQ30">
        <f t="shared" si="22"/>
        <v>-9.356469963800844</v>
      </c>
      <c r="AR30">
        <f t="shared" si="22"/>
        <v>-18.710620948199956</v>
      </c>
      <c r="AS30">
        <f t="shared" si="22"/>
        <v>-9.354151450151164</v>
      </c>
      <c r="AT30">
        <f t="shared" si="22"/>
        <v>-18.705985783160752</v>
      </c>
      <c r="AU30">
        <f t="shared" si="22"/>
        <v>-9.351834798014046</v>
      </c>
      <c r="AV30">
        <f t="shared" si="22"/>
        <v>-18.701354338158097</v>
      </c>
      <c r="AW30">
        <f t="shared" si="22"/>
        <v>-9.349520004402711</v>
      </c>
      <c r="AX30">
        <f t="shared" si="22"/>
        <v>-18.69672660722561</v>
      </c>
      <c r="AY30">
        <f t="shared" si="21"/>
        <v>-9.347207066337553</v>
      </c>
      <c r="AZ30">
        <f t="shared" si="21"/>
        <v>-18.692102584411252</v>
      </c>
      <c r="BA30">
        <f t="shared" si="21"/>
        <v>-9.344895980846136</v>
      </c>
      <c r="BB30">
        <f t="shared" si="21"/>
        <v>-18.687482263777287</v>
      </c>
      <c r="BC30">
        <f t="shared" si="21"/>
        <v>-9.342586744963151</v>
      </c>
      <c r="BD30">
        <f t="shared" si="21"/>
        <v>-18.68286563940022</v>
      </c>
      <c r="BE30">
        <f t="shared" si="21"/>
        <v>-9.340279355730411</v>
      </c>
      <c r="BF30">
        <f t="shared" si="18"/>
        <v>-18.678252705370774</v>
      </c>
      <c r="BG30">
        <f t="shared" si="18"/>
        <v>-9.337973810196813</v>
      </c>
      <c r="BH30">
        <f t="shared" si="18"/>
        <v>-18.67364345579382</v>
      </c>
      <c r="BI30">
        <f t="shared" si="18"/>
        <v>-9.33567010541833</v>
      </c>
      <c r="BJ30">
        <f t="shared" si="18"/>
        <v>-18.669037884788345</v>
      </c>
      <c r="BK30">
        <f t="shared" si="18"/>
        <v>-9.333368238457972</v>
      </c>
      <c r="BL30">
        <f t="shared" si="18"/>
        <v>-18.66443598648741</v>
      </c>
      <c r="BM30">
        <f t="shared" si="18"/>
        <v>-9.331068206385781</v>
      </c>
      <c r="BN30">
        <f t="shared" si="18"/>
        <v>-18.6598377550381</v>
      </c>
      <c r="BO30">
        <f t="shared" si="18"/>
        <v>-9.328770006278797</v>
      </c>
      <c r="BP30">
        <f t="shared" si="18"/>
        <v>-18.655243184601478</v>
      </c>
      <c r="BQ30">
        <f t="shared" si="18"/>
        <v>-9.326473635221035</v>
      </c>
      <c r="BR30">
        <f t="shared" si="18"/>
        <v>-18.650652269352545</v>
      </c>
      <c r="BS30">
        <f t="shared" si="18"/>
        <v>-9.324179090303472</v>
      </c>
      <c r="BT30">
        <f t="shared" si="18"/>
        <v>-18.64606500348018</v>
      </c>
      <c r="BU30">
        <f t="shared" si="18"/>
        <v>-9.321886368624018</v>
      </c>
      <c r="BV30">
        <f t="shared" si="17"/>
        <v>-18.641481381187134</v>
      </c>
      <c r="BW30">
        <f t="shared" si="17"/>
        <v>-9.319595467287494</v>
      </c>
      <c r="BX30">
        <f t="shared" si="17"/>
        <v>-18.636901396689943</v>
      </c>
      <c r="BY30">
        <f t="shared" si="17"/>
        <v>-9.31730638340561</v>
      </c>
      <c r="BZ30">
        <f t="shared" si="17"/>
        <v>-18.6323250442189</v>
      </c>
      <c r="CA30">
        <f t="shared" si="17"/>
        <v>-9.315019114096952</v>
      </c>
      <c r="CB30">
        <f t="shared" si="17"/>
        <v>-18.627752318018022</v>
      </c>
      <c r="CC30">
        <f t="shared" si="17"/>
        <v>-9.312733656486946</v>
      </c>
      <c r="CD30">
        <f t="shared" si="17"/>
        <v>-18.623183212345</v>
      </c>
      <c r="CE30">
        <f t="shared" si="17"/>
        <v>-9.310450007707844</v>
      </c>
      <c r="CF30">
        <f t="shared" si="17"/>
        <v>-18.618617721471146</v>
      </c>
      <c r="CG30">
        <f t="shared" si="17"/>
        <v>-9.308168164898705</v>
      </c>
      <c r="CH30">
        <f t="shared" si="17"/>
        <v>-18.614055839681363</v>
      </c>
      <c r="CI30">
        <f t="shared" si="17"/>
        <v>-9.305888125205367</v>
      </c>
      <c r="CJ30">
        <f t="shared" si="17"/>
        <v>-18.609497561274097</v>
      </c>
      <c r="CK30">
        <f t="shared" si="17"/>
        <v>-9.30360988578043</v>
      </c>
      <c r="CL30">
        <f t="shared" si="17"/>
        <v>-18.60494288056129</v>
      </c>
      <c r="CM30">
        <f t="shared" si="17"/>
        <v>-9.301333443783236</v>
      </c>
      <c r="CN30">
        <f t="shared" si="17"/>
        <v>-18.600391791868343</v>
      </c>
      <c r="CO30">
        <f t="shared" si="17"/>
        <v>-9.299058796379839</v>
      </c>
      <c r="CP30">
        <f t="shared" si="17"/>
        <v>-18.595844289534078</v>
      </c>
      <c r="CQ30">
        <f t="shared" si="17"/>
        <v>-9.296785940742994</v>
      </c>
      <c r="CR30">
        <f t="shared" si="17"/>
        <v>-18.59130036791068</v>
      </c>
      <c r="CS30">
        <f t="shared" si="17"/>
        <v>-9.294514874052133</v>
      </c>
      <c r="CT30">
        <f t="shared" si="17"/>
        <v>-18.586760021363673</v>
      </c>
      <c r="CU30">
        <f t="shared" si="17"/>
        <v>-9.29224559349334</v>
      </c>
      <c r="CV30">
        <f t="shared" si="17"/>
        <v>-18.58222324427187</v>
      </c>
      <c r="CW30">
        <f t="shared" si="17"/>
        <v>-9.289978096259334</v>
      </c>
      <c r="CX30">
        <f t="shared" si="17"/>
        <v>-18.577690031027323</v>
      </c>
      <c r="CY30">
        <f t="shared" si="17"/>
        <v>-4.643856189774724</v>
      </c>
      <c r="CZ30">
        <f aca="true" t="shared" si="23" ref="CZ30:DA47">CZ$3*LOG($B30+CZ$4*$D30,2)</f>
        <v>0</v>
      </c>
      <c r="DA30">
        <f t="shared" si="23"/>
        <v>0</v>
      </c>
    </row>
    <row r="31" spans="1:105" ht="12">
      <c r="A31">
        <f t="shared" si="3"/>
        <v>27</v>
      </c>
      <c r="B31">
        <f>1/Hoja1!A36</f>
        <v>0.037037037037037035</v>
      </c>
      <c r="C31">
        <f>1/(Hoja1!A36-1)</f>
        <v>0.038461538461538464</v>
      </c>
      <c r="D31">
        <f>(C31-B31)/Hoja1!$E$6</f>
        <v>1.453572882144315E-05</v>
      </c>
      <c r="E31">
        <f t="shared" si="4"/>
        <v>-4.754887502163469</v>
      </c>
      <c r="F31">
        <f t="shared" si="19"/>
        <v>-19.01728562559027</v>
      </c>
      <c r="G31">
        <f t="shared" si="19"/>
        <v>-9.507511065347098</v>
      </c>
      <c r="H31">
        <f t="shared" si="19"/>
        <v>-19.01275952326919</v>
      </c>
      <c r="I31">
        <f t="shared" si="19"/>
        <v>-9.5052489013098</v>
      </c>
      <c r="J31">
        <f t="shared" si="19"/>
        <v>-19.0082369680506</v>
      </c>
      <c r="K31">
        <f t="shared" si="19"/>
        <v>-9.50298850943409</v>
      </c>
      <c r="L31">
        <f t="shared" si="19"/>
        <v>-19.00371795437914</v>
      </c>
      <c r="M31">
        <f t="shared" si="19"/>
        <v>-9.50072988694555</v>
      </c>
      <c r="N31">
        <f t="shared" si="19"/>
        <v>-18.99920247671248</v>
      </c>
      <c r="O31">
        <f t="shared" si="19"/>
        <v>-9.498473031076264</v>
      </c>
      <c r="P31">
        <f t="shared" si="20"/>
        <v>-18.994690529521293</v>
      </c>
      <c r="Q31">
        <f t="shared" si="20"/>
        <v>-9.496217939064813</v>
      </c>
      <c r="R31">
        <f t="shared" si="20"/>
        <v>-18.990182107289204</v>
      </c>
      <c r="S31">
        <f t="shared" si="20"/>
        <v>-9.493964608156245</v>
      </c>
      <c r="T31">
        <f t="shared" si="20"/>
        <v>-18.985677204512765</v>
      </c>
      <c r="U31">
        <f t="shared" si="20"/>
        <v>-9.491713035602057</v>
      </c>
      <c r="V31">
        <f t="shared" si="20"/>
        <v>-18.981175815701413</v>
      </c>
      <c r="W31">
        <f t="shared" si="20"/>
        <v>-9.489463218660173</v>
      </c>
      <c r="X31">
        <f t="shared" si="20"/>
        <v>-18.976677935377403</v>
      </c>
      <c r="Y31">
        <f t="shared" si="20"/>
        <v>-9.487215154594931</v>
      </c>
      <c r="Z31">
        <f t="shared" si="22"/>
        <v>-18.97218355807581</v>
      </c>
      <c r="AA31">
        <f t="shared" si="22"/>
        <v>-9.484968840677057</v>
      </c>
      <c r="AB31">
        <f t="shared" si="22"/>
        <v>-18.967692678344452</v>
      </c>
      <c r="AC31">
        <f t="shared" si="22"/>
        <v>-9.482724274183644</v>
      </c>
      <c r="AD31">
        <f t="shared" si="22"/>
        <v>-18.96320529074388</v>
      </c>
      <c r="AE31">
        <f t="shared" si="22"/>
        <v>-9.480481452398134</v>
      </c>
      <c r="AF31">
        <f t="shared" si="22"/>
        <v>-18.958721389847305</v>
      </c>
      <c r="AG31">
        <f t="shared" si="22"/>
        <v>-9.478240372610305</v>
      </c>
      <c r="AH31">
        <f t="shared" si="22"/>
        <v>-18.954240970240598</v>
      </c>
      <c r="AI31">
        <f t="shared" si="22"/>
        <v>-9.476001032116235</v>
      </c>
      <c r="AJ31">
        <f t="shared" si="22"/>
        <v>-18.94976402652222</v>
      </c>
      <c r="AK31">
        <f t="shared" si="22"/>
        <v>-9.473763428218305</v>
      </c>
      <c r="AL31">
        <f t="shared" si="22"/>
        <v>-18.9452905533032</v>
      </c>
      <c r="AM31">
        <f t="shared" si="22"/>
        <v>-9.471527558225157</v>
      </c>
      <c r="AN31">
        <f t="shared" si="22"/>
        <v>-18.940820545207075</v>
      </c>
      <c r="AO31">
        <f t="shared" si="22"/>
        <v>-9.469293419451688</v>
      </c>
      <c r="AP31">
        <f t="shared" si="22"/>
        <v>-18.936353996869887</v>
      </c>
      <c r="AQ31">
        <f t="shared" si="22"/>
        <v>-9.46706100921903</v>
      </c>
      <c r="AR31">
        <f t="shared" si="22"/>
        <v>-18.93189090294011</v>
      </c>
      <c r="AS31">
        <f t="shared" si="22"/>
        <v>-9.464830324854523</v>
      </c>
      <c r="AT31">
        <f t="shared" si="22"/>
        <v>-18.92743125807863</v>
      </c>
      <c r="AU31">
        <f t="shared" si="22"/>
        <v>-9.462601363691705</v>
      </c>
      <c r="AV31">
        <f t="shared" si="22"/>
        <v>-18.9229750569587</v>
      </c>
      <c r="AW31">
        <f t="shared" si="22"/>
        <v>-9.46037412307029</v>
      </c>
      <c r="AX31">
        <f t="shared" si="22"/>
        <v>-18.918522294265898</v>
      </c>
      <c r="AY31">
        <f t="shared" si="21"/>
        <v>-9.45814860033614</v>
      </c>
      <c r="AZ31">
        <f t="shared" si="21"/>
        <v>-18.914072964698104</v>
      </c>
      <c r="BA31">
        <f t="shared" si="21"/>
        <v>-9.45592479284126</v>
      </c>
      <c r="BB31">
        <f t="shared" si="21"/>
        <v>-18.90962706296545</v>
      </c>
      <c r="BC31">
        <f t="shared" si="21"/>
        <v>-9.453702697943775</v>
      </c>
      <c r="BD31">
        <f t="shared" si="21"/>
        <v>-18.905184583790273</v>
      </c>
      <c r="BE31">
        <f t="shared" si="21"/>
        <v>-9.451482313007904</v>
      </c>
      <c r="BF31">
        <f t="shared" si="18"/>
        <v>-18.90074552190711</v>
      </c>
      <c r="BG31">
        <f t="shared" si="18"/>
        <v>-9.449263635403947</v>
      </c>
      <c r="BH31">
        <f t="shared" si="18"/>
        <v>-18.896309872062627</v>
      </c>
      <c r="BI31">
        <f t="shared" si="18"/>
        <v>-9.447046662508267</v>
      </c>
      <c r="BJ31">
        <f t="shared" si="18"/>
        <v>-18.891877629015593</v>
      </c>
      <c r="BK31">
        <f t="shared" si="18"/>
        <v>-9.44483139170327</v>
      </c>
      <c r="BL31">
        <f t="shared" si="18"/>
        <v>-18.88744878753685</v>
      </c>
      <c r="BM31">
        <f t="shared" si="18"/>
        <v>-9.442617820377384</v>
      </c>
      <c r="BN31">
        <f t="shared" si="18"/>
        <v>-18.883023342409267</v>
      </c>
      <c r="BO31">
        <f t="shared" si="18"/>
        <v>-9.440405945925045</v>
      </c>
      <c r="BP31">
        <f t="shared" si="18"/>
        <v>-18.87860128842771</v>
      </c>
      <c r="BQ31">
        <f t="shared" si="18"/>
        <v>-9.438195765746677</v>
      </c>
      <c r="BR31">
        <f t="shared" si="18"/>
        <v>-18.874182620398994</v>
      </c>
      <c r="BS31">
        <f t="shared" si="18"/>
        <v>-9.435987277248671</v>
      </c>
      <c r="BT31">
        <f t="shared" si="18"/>
        <v>-18.869767333141862</v>
      </c>
      <c r="BU31">
        <f t="shared" si="18"/>
        <v>-9.433780477843374</v>
      </c>
      <c r="BV31">
        <f t="shared" si="18"/>
        <v>-18.86535542148694</v>
      </c>
      <c r="BW31">
        <f t="shared" si="18"/>
        <v>-9.431575364949056</v>
      </c>
      <c r="BX31">
        <f t="shared" si="18"/>
        <v>-18.860946880276693</v>
      </c>
      <c r="BY31">
        <f t="shared" si="18"/>
        <v>-9.429371935989913</v>
      </c>
      <c r="BZ31">
        <f t="shared" si="18"/>
        <v>-18.856541704365405</v>
      </c>
      <c r="CA31">
        <f t="shared" si="18"/>
        <v>-9.427170188396028</v>
      </c>
      <c r="CB31">
        <f t="shared" si="18"/>
        <v>-18.85213988861914</v>
      </c>
      <c r="CC31">
        <f t="shared" si="18"/>
        <v>-9.42497011960337</v>
      </c>
      <c r="CD31">
        <f t="shared" si="18"/>
        <v>-18.847741427915686</v>
      </c>
      <c r="CE31">
        <f t="shared" si="18"/>
        <v>-9.422771727053764</v>
      </c>
      <c r="CF31">
        <f t="shared" si="18"/>
        <v>-18.843346317144547</v>
      </c>
      <c r="CG31">
        <f t="shared" si="18"/>
        <v>-9.420575008194879</v>
      </c>
      <c r="CH31">
        <f t="shared" si="18"/>
        <v>-18.838954551206893</v>
      </c>
      <c r="CI31">
        <f t="shared" si="18"/>
        <v>-9.418379960480209</v>
      </c>
      <c r="CJ31">
        <f t="shared" si="18"/>
        <v>-18.834566125015517</v>
      </c>
      <c r="CK31">
        <f t="shared" si="18"/>
        <v>-9.416186581369054</v>
      </c>
      <c r="CL31">
        <f aca="true" t="shared" si="24" ref="CL31:CY40">CL$3*LOG($B31+CL$4*$D31,2)</f>
        <v>-18.830181033494824</v>
      </c>
      <c r="CM31">
        <f t="shared" si="24"/>
        <v>-9.41399486832651</v>
      </c>
      <c r="CN31">
        <f t="shared" si="24"/>
        <v>-18.825799271580767</v>
      </c>
      <c r="CO31">
        <f t="shared" si="24"/>
        <v>-9.411804818823434</v>
      </c>
      <c r="CP31">
        <f t="shared" si="24"/>
        <v>-18.821420834220834</v>
      </c>
      <c r="CQ31">
        <f t="shared" si="24"/>
        <v>-9.409616430336449</v>
      </c>
      <c r="CR31">
        <f t="shared" si="24"/>
        <v>-18.817045716374</v>
      </c>
      <c r="CS31">
        <f t="shared" si="24"/>
        <v>-9.407429700347906</v>
      </c>
      <c r="CT31">
        <f t="shared" si="24"/>
        <v>-18.812673913010705</v>
      </c>
      <c r="CU31">
        <f t="shared" si="24"/>
        <v>-9.405244626345883</v>
      </c>
      <c r="CV31">
        <f t="shared" si="24"/>
        <v>-18.808305419112795</v>
      </c>
      <c r="CW31">
        <f t="shared" si="24"/>
        <v>-9.403061205824155</v>
      </c>
      <c r="CX31">
        <f t="shared" si="24"/>
        <v>-18.803940229673525</v>
      </c>
      <c r="CY31">
        <f t="shared" si="24"/>
        <v>-4.700439718141093</v>
      </c>
      <c r="CZ31">
        <f t="shared" si="23"/>
        <v>0</v>
      </c>
      <c r="DA31">
        <f t="shared" si="23"/>
        <v>0</v>
      </c>
    </row>
    <row r="32" spans="1:105" ht="12">
      <c r="A32">
        <f t="shared" si="3"/>
        <v>28</v>
      </c>
      <c r="B32">
        <f>1/Hoja1!A37</f>
        <v>0.03571428571428571</v>
      </c>
      <c r="C32">
        <f>1/(Hoja1!A37-1)</f>
        <v>0.037037037037037035</v>
      </c>
      <c r="D32">
        <f>(C32-B32)/Hoja1!$E$6</f>
        <v>1.3497462477054313E-05</v>
      </c>
      <c r="E32">
        <f t="shared" si="4"/>
        <v>-4.807354922057604</v>
      </c>
      <c r="F32">
        <f t="shared" si="19"/>
        <v>-19.22723915536353</v>
      </c>
      <c r="G32">
        <f t="shared" si="19"/>
        <v>-9.612529723058127</v>
      </c>
      <c r="H32">
        <f t="shared" si="19"/>
        <v>-19.22288055986664</v>
      </c>
      <c r="I32">
        <f t="shared" si="19"/>
        <v>-9.610351247996714</v>
      </c>
      <c r="J32">
        <f t="shared" si="19"/>
        <v>-19.218525253876088</v>
      </c>
      <c r="K32">
        <f t="shared" si="19"/>
        <v>-9.608174416447387</v>
      </c>
      <c r="L32">
        <f t="shared" si="19"/>
        <v>-19.21417323243034</v>
      </c>
      <c r="M32">
        <f t="shared" si="19"/>
        <v>-9.605999225932175</v>
      </c>
      <c r="N32">
        <f t="shared" si="19"/>
        <v>-19.209824490579063</v>
      </c>
      <c r="O32">
        <f t="shared" si="19"/>
        <v>-9.603825673978713</v>
      </c>
      <c r="P32">
        <f t="shared" si="20"/>
        <v>-19.2054790233831</v>
      </c>
      <c r="Q32">
        <f t="shared" si="20"/>
        <v>-9.601653758120213</v>
      </c>
      <c r="R32">
        <f t="shared" si="20"/>
        <v>-19.201136825914453</v>
      </c>
      <c r="S32">
        <f t="shared" si="20"/>
        <v>-9.599483475895457</v>
      </c>
      <c r="T32">
        <f t="shared" si="20"/>
        <v>-19.196797893256246</v>
      </c>
      <c r="U32">
        <f t="shared" si="20"/>
        <v>-9.597314824848779</v>
      </c>
      <c r="V32">
        <f t="shared" si="20"/>
        <v>-19.19246222050267</v>
      </c>
      <c r="W32">
        <f t="shared" si="20"/>
        <v>-9.595147802530038</v>
      </c>
      <c r="X32">
        <f t="shared" si="20"/>
        <v>-19.188129802758972</v>
      </c>
      <c r="Y32">
        <f t="shared" si="20"/>
        <v>-9.592982406494615</v>
      </c>
      <c r="Z32">
        <f t="shared" si="22"/>
        <v>-19.18380063514142</v>
      </c>
      <c r="AA32">
        <f t="shared" si="22"/>
        <v>-9.590818634303393</v>
      </c>
      <c r="AB32">
        <f t="shared" si="22"/>
        <v>-19.17947471277726</v>
      </c>
      <c r="AC32">
        <f t="shared" si="22"/>
        <v>-9.58865648352273</v>
      </c>
      <c r="AD32">
        <f t="shared" si="22"/>
        <v>-19.175152030804686</v>
      </c>
      <c r="AE32">
        <f t="shared" si="22"/>
        <v>-9.586495951724459</v>
      </c>
      <c r="AF32">
        <f t="shared" si="22"/>
        <v>-19.17083258437281</v>
      </c>
      <c r="AG32">
        <f t="shared" si="22"/>
        <v>-9.584337036485856</v>
      </c>
      <c r="AH32">
        <f t="shared" si="22"/>
        <v>-19.166516368641638</v>
      </c>
      <c r="AI32">
        <f t="shared" si="22"/>
        <v>-9.58217973538964</v>
      </c>
      <c r="AJ32">
        <f t="shared" si="22"/>
        <v>-19.162203378782014</v>
      </c>
      <c r="AK32">
        <f t="shared" si="22"/>
        <v>-9.580024046023942</v>
      </c>
      <c r="AL32">
        <f t="shared" si="22"/>
        <v>-19.157893609975606</v>
      </c>
      <c r="AM32">
        <f t="shared" si="22"/>
        <v>-9.577869965982291</v>
      </c>
      <c r="AN32">
        <f t="shared" si="22"/>
        <v>-19.153587057414878</v>
      </c>
      <c r="AO32">
        <f t="shared" si="22"/>
        <v>-9.575717492863614</v>
      </c>
      <c r="AP32">
        <f t="shared" si="22"/>
        <v>-19.14928371630304</v>
      </c>
      <c r="AQ32">
        <f t="shared" si="22"/>
        <v>-9.573566624272194</v>
      </c>
      <c r="AR32">
        <f t="shared" si="22"/>
        <v>-19.144983581854024</v>
      </c>
      <c r="AS32">
        <f t="shared" si="22"/>
        <v>-9.571417357817678</v>
      </c>
      <c r="AT32">
        <f t="shared" si="22"/>
        <v>-19.14068664929246</v>
      </c>
      <c r="AU32">
        <f t="shared" si="22"/>
        <v>-9.569269691115041</v>
      </c>
      <c r="AV32">
        <f t="shared" si="22"/>
        <v>-19.136392913853634</v>
      </c>
      <c r="AW32">
        <f t="shared" si="22"/>
        <v>-9.567123621784589</v>
      </c>
      <c r="AX32">
        <f t="shared" si="22"/>
        <v>-19.132102370783457</v>
      </c>
      <c r="AY32">
        <f t="shared" si="21"/>
        <v>-9.564979147451929</v>
      </c>
      <c r="AZ32">
        <f t="shared" si="21"/>
        <v>-19.127815015338438</v>
      </c>
      <c r="BA32">
        <f t="shared" si="21"/>
        <v>-9.562836265747956</v>
      </c>
      <c r="BB32">
        <f t="shared" si="21"/>
        <v>-19.123530842785655</v>
      </c>
      <c r="BC32">
        <f t="shared" si="21"/>
        <v>-9.560694974308845</v>
      </c>
      <c r="BD32">
        <f t="shared" si="21"/>
        <v>-19.11924984840271</v>
      </c>
      <c r="BE32">
        <f t="shared" si="21"/>
        <v>-9.558555270776028</v>
      </c>
      <c r="BF32">
        <f t="shared" si="18"/>
        <v>-19.11497202747772</v>
      </c>
      <c r="BG32">
        <f t="shared" si="18"/>
        <v>-9.556417152796177</v>
      </c>
      <c r="BH32">
        <f t="shared" si="18"/>
        <v>-19.110697375309257</v>
      </c>
      <c r="BI32">
        <f t="shared" si="18"/>
        <v>-9.554280618021194</v>
      </c>
      <c r="BJ32">
        <f t="shared" si="18"/>
        <v>-19.106425887206345</v>
      </c>
      <c r="BK32">
        <f t="shared" si="18"/>
        <v>-9.552145664108194</v>
      </c>
      <c r="BL32">
        <f t="shared" si="18"/>
        <v>-19.102157558488415</v>
      </c>
      <c r="BM32">
        <f t="shared" si="18"/>
        <v>-9.550012288719488</v>
      </c>
      <c r="BN32">
        <f t="shared" si="18"/>
        <v>-19.09789238448527</v>
      </c>
      <c r="BO32">
        <f t="shared" si="18"/>
        <v>-9.54788048952257</v>
      </c>
      <c r="BP32">
        <f t="shared" si="18"/>
        <v>-19.093630360537066</v>
      </c>
      <c r="BQ32">
        <f t="shared" si="18"/>
        <v>-9.545750264190094</v>
      </c>
      <c r="BR32">
        <f t="shared" si="18"/>
        <v>-19.089371481994277</v>
      </c>
      <c r="BS32">
        <f t="shared" si="18"/>
        <v>-9.543621610399875</v>
      </c>
      <c r="BT32">
        <f t="shared" si="18"/>
        <v>-19.08511574421766</v>
      </c>
      <c r="BU32">
        <f t="shared" si="18"/>
        <v>-9.541494525834853</v>
      </c>
      <c r="BV32">
        <f t="shared" si="18"/>
        <v>-19.080863142578227</v>
      </c>
      <c r="BW32">
        <f t="shared" si="18"/>
        <v>-9.5393690081831</v>
      </c>
      <c r="BX32">
        <f t="shared" si="18"/>
        <v>-19.076613672457224</v>
      </c>
      <c r="BY32">
        <f t="shared" si="18"/>
        <v>-9.53724505513778</v>
      </c>
      <c r="BZ32">
        <f t="shared" si="18"/>
        <v>-19.072367329246084</v>
      </c>
      <c r="CA32">
        <f t="shared" si="18"/>
        <v>-9.535122664397159</v>
      </c>
      <c r="CB32">
        <f t="shared" si="18"/>
        <v>-19.06812410834641</v>
      </c>
      <c r="CC32">
        <f t="shared" si="18"/>
        <v>-9.533001833664573</v>
      </c>
      <c r="CD32">
        <f t="shared" si="18"/>
        <v>-19.06388400516994</v>
      </c>
      <c r="CE32">
        <f t="shared" si="18"/>
        <v>-9.53088256064842</v>
      </c>
      <c r="CF32">
        <f t="shared" si="18"/>
        <v>-19.05964701513852</v>
      </c>
      <c r="CG32">
        <f t="shared" si="18"/>
        <v>-9.528764843062143</v>
      </c>
      <c r="CH32">
        <f t="shared" si="18"/>
        <v>-19.05541313368407</v>
      </c>
      <c r="CI32">
        <f t="shared" si="18"/>
        <v>-9.526648678624216</v>
      </c>
      <c r="CJ32">
        <f t="shared" si="18"/>
        <v>-19.05118235624856</v>
      </c>
      <c r="CK32">
        <f t="shared" si="18"/>
        <v>-9.524534065058132</v>
      </c>
      <c r="CL32">
        <f t="shared" si="24"/>
        <v>-19.046954678283978</v>
      </c>
      <c r="CM32">
        <f t="shared" si="24"/>
        <v>-9.52242100009238</v>
      </c>
      <c r="CN32">
        <f t="shared" si="24"/>
        <v>-19.042730095252296</v>
      </c>
      <c r="CO32">
        <f t="shared" si="24"/>
        <v>-9.520309481460442</v>
      </c>
      <c r="CP32">
        <f t="shared" si="24"/>
        <v>-19.03850860262545</v>
      </c>
      <c r="CQ32">
        <f t="shared" si="24"/>
        <v>-9.518199506900766</v>
      </c>
      <c r="CR32">
        <f t="shared" si="24"/>
        <v>-19.034290195885298</v>
      </c>
      <c r="CS32">
        <f t="shared" si="24"/>
        <v>-9.516091074156764</v>
      </c>
      <c r="CT32">
        <f t="shared" si="24"/>
        <v>-19.03007487052361</v>
      </c>
      <c r="CU32">
        <f t="shared" si="24"/>
        <v>-9.513984180976783</v>
      </c>
      <c r="CV32">
        <f t="shared" si="24"/>
        <v>-19.025862622042023</v>
      </c>
      <c r="CW32">
        <f t="shared" si="24"/>
        <v>-9.51187882511411</v>
      </c>
      <c r="CX32">
        <f t="shared" si="24"/>
        <v>-19.021653445952015</v>
      </c>
      <c r="CY32">
        <f t="shared" si="24"/>
        <v>-4.754887502163469</v>
      </c>
      <c r="CZ32">
        <f t="shared" si="23"/>
        <v>0</v>
      </c>
      <c r="DA32">
        <f t="shared" si="23"/>
        <v>0</v>
      </c>
    </row>
    <row r="33" spans="1:105" ht="12">
      <c r="A33">
        <f t="shared" si="3"/>
        <v>29</v>
      </c>
      <c r="B33">
        <f>1/Hoja1!A38</f>
        <v>0.034482758620689655</v>
      </c>
      <c r="C33">
        <f>1/(Hoja1!A38-1)</f>
        <v>0.03571428571428571</v>
      </c>
      <c r="D33">
        <f>(C33-B33)/Hoja1!$E$6</f>
        <v>1.2566602995878139E-05</v>
      </c>
      <c r="E33">
        <f t="shared" si="4"/>
        <v>-4.857980995127573</v>
      </c>
      <c r="F33">
        <f t="shared" si="19"/>
        <v>-19.429821309631294</v>
      </c>
      <c r="G33">
        <f t="shared" si="19"/>
        <v>-9.713859702306568</v>
      </c>
      <c r="H33">
        <f t="shared" si="19"/>
        <v>-19.425618264898116</v>
      </c>
      <c r="I33">
        <f t="shared" si="19"/>
        <v>-9.711758944964568</v>
      </c>
      <c r="J33">
        <f t="shared" si="19"/>
        <v>-19.421418279149723</v>
      </c>
      <c r="K33">
        <f t="shared" si="19"/>
        <v>-9.709659716002</v>
      </c>
      <c r="L33">
        <f t="shared" si="19"/>
        <v>-19.417221347936696</v>
      </c>
      <c r="M33">
        <f t="shared" si="19"/>
        <v>-9.707562013196574</v>
      </c>
      <c r="N33">
        <f t="shared" si="19"/>
        <v>-19.413027466819294</v>
      </c>
      <c r="O33">
        <f t="shared" si="19"/>
        <v>-9.705465834330841</v>
      </c>
      <c r="P33">
        <f t="shared" si="20"/>
        <v>-19.408836631367457</v>
      </c>
      <c r="Q33">
        <f t="shared" si="20"/>
        <v>-9.703371177192187</v>
      </c>
      <c r="R33">
        <f t="shared" si="20"/>
        <v>-19.404648837160774</v>
      </c>
      <c r="S33">
        <f t="shared" si="20"/>
        <v>-9.70127803957281</v>
      </c>
      <c r="T33">
        <f t="shared" si="20"/>
        <v>-19.400464079788446</v>
      </c>
      <c r="U33">
        <f t="shared" si="20"/>
        <v>-9.699186419269706</v>
      </c>
      <c r="V33">
        <f t="shared" si="20"/>
        <v>-19.396282354849262</v>
      </c>
      <c r="W33">
        <f t="shared" si="20"/>
        <v>-9.697096314084668</v>
      </c>
      <c r="X33">
        <f t="shared" si="20"/>
        <v>-19.392103657951573</v>
      </c>
      <c r="Y33">
        <f t="shared" si="20"/>
        <v>-9.695007721824252</v>
      </c>
      <c r="Z33">
        <f t="shared" si="22"/>
        <v>-19.38792798471326</v>
      </c>
      <c r="AA33">
        <f t="shared" si="22"/>
        <v>-9.69292064029978</v>
      </c>
      <c r="AB33">
        <f t="shared" si="22"/>
        <v>-19.38375533076172</v>
      </c>
      <c r="AC33">
        <f t="shared" si="22"/>
        <v>-9.69083506732732</v>
      </c>
      <c r="AD33">
        <f t="shared" si="22"/>
        <v>-19.379585691733816</v>
      </c>
      <c r="AE33">
        <f t="shared" si="22"/>
        <v>-9.688751000727668</v>
      </c>
      <c r="AF33">
        <f t="shared" si="22"/>
        <v>-19.37541906327587</v>
      </c>
      <c r="AG33">
        <f t="shared" si="22"/>
        <v>-9.686668438326342</v>
      </c>
      <c r="AH33">
        <f t="shared" si="22"/>
        <v>-19.371255441043623</v>
      </c>
      <c r="AI33">
        <f t="shared" si="22"/>
        <v>-9.684587377953562</v>
      </c>
      <c r="AJ33">
        <f t="shared" si="22"/>
        <v>-19.367094820702214</v>
      </c>
      <c r="AK33">
        <f t="shared" si="22"/>
        <v>-9.682507817444247</v>
      </c>
      <c r="AL33">
        <f t="shared" si="22"/>
        <v>-19.362937197926154</v>
      </c>
      <c r="AM33">
        <f t="shared" si="22"/>
        <v>-9.680429754637984</v>
      </c>
      <c r="AN33">
        <f t="shared" si="22"/>
        <v>-19.358782568399292</v>
      </c>
      <c r="AO33">
        <f t="shared" si="22"/>
        <v>-9.67835318737903</v>
      </c>
      <c r="AP33">
        <f t="shared" si="22"/>
        <v>-19.35463092781479</v>
      </c>
      <c r="AQ33">
        <f t="shared" si="22"/>
        <v>-9.676278113516291</v>
      </c>
      <c r="AR33">
        <f t="shared" si="22"/>
        <v>-19.35048227187511</v>
      </c>
      <c r="AS33">
        <f t="shared" si="22"/>
        <v>-9.674204530903312</v>
      </c>
      <c r="AT33">
        <f t="shared" si="22"/>
        <v>-19.346336596291962</v>
      </c>
      <c r="AU33">
        <f t="shared" si="22"/>
        <v>-9.672132437398263</v>
      </c>
      <c r="AV33">
        <f t="shared" si="22"/>
        <v>-19.342193896786302</v>
      </c>
      <c r="AW33">
        <f t="shared" si="22"/>
        <v>-9.670061830863922</v>
      </c>
      <c r="AX33">
        <f t="shared" si="22"/>
        <v>-19.338054169088288</v>
      </c>
      <c r="AY33">
        <f t="shared" si="21"/>
        <v>-9.667992709167669</v>
      </c>
      <c r="AZ33">
        <f t="shared" si="21"/>
        <v>-19.33391740893727</v>
      </c>
      <c r="BA33">
        <f t="shared" si="21"/>
        <v>-9.665925070181466</v>
      </c>
      <c r="BB33">
        <f t="shared" si="21"/>
        <v>-19.329783612081737</v>
      </c>
      <c r="BC33">
        <f t="shared" si="21"/>
        <v>-9.663858911781842</v>
      </c>
      <c r="BD33">
        <f t="shared" si="21"/>
        <v>-19.32565277427933</v>
      </c>
      <c r="BE33">
        <f t="shared" si="21"/>
        <v>-9.661794231849896</v>
      </c>
      <c r="BF33">
        <f t="shared" si="18"/>
        <v>-19.32152489129677</v>
      </c>
      <c r="BG33">
        <f t="shared" si="18"/>
        <v>-9.659731028271262</v>
      </c>
      <c r="BH33">
        <f t="shared" si="18"/>
        <v>-19.317399958909878</v>
      </c>
      <c r="BI33">
        <f t="shared" si="18"/>
        <v>-9.657669298936112</v>
      </c>
      <c r="BJ33">
        <f t="shared" si="18"/>
        <v>-19.313277972903514</v>
      </c>
      <c r="BK33">
        <f t="shared" si="18"/>
        <v>-9.655609041739133</v>
      </c>
      <c r="BL33">
        <f t="shared" si="18"/>
        <v>-19.30915892907156</v>
      </c>
      <c r="BM33">
        <f t="shared" si="18"/>
        <v>-9.653550254579523</v>
      </c>
      <c r="BN33">
        <f t="shared" si="18"/>
        <v>-19.30504282321692</v>
      </c>
      <c r="BO33">
        <f t="shared" si="18"/>
        <v>-9.65149293536097</v>
      </c>
      <c r="BP33">
        <f t="shared" si="18"/>
        <v>-19.300929651151442</v>
      </c>
      <c r="BQ33">
        <f t="shared" si="18"/>
        <v>-9.649437081991648</v>
      </c>
      <c r="BR33">
        <f t="shared" si="18"/>
        <v>-19.296819408695946</v>
      </c>
      <c r="BS33">
        <f t="shared" si="18"/>
        <v>-9.647382692384193</v>
      </c>
      <c r="BT33">
        <f t="shared" si="18"/>
        <v>-19.292712091680166</v>
      </c>
      <c r="BU33">
        <f t="shared" si="18"/>
        <v>-9.645329764455699</v>
      </c>
      <c r="BV33">
        <f t="shared" si="18"/>
        <v>-19.288607695942737</v>
      </c>
      <c r="BW33">
        <f t="shared" si="18"/>
        <v>-9.643278296127704</v>
      </c>
      <c r="BX33">
        <f t="shared" si="18"/>
        <v>-19.28450621733117</v>
      </c>
      <c r="BY33">
        <f t="shared" si="18"/>
        <v>-9.641228285326175</v>
      </c>
      <c r="BZ33">
        <f t="shared" si="18"/>
        <v>-19.280407651701815</v>
      </c>
      <c r="CA33">
        <f t="shared" si="18"/>
        <v>-9.639179729981496</v>
      </c>
      <c r="CB33">
        <f t="shared" si="18"/>
        <v>-19.27631199491985</v>
      </c>
      <c r="CC33">
        <f t="shared" si="18"/>
        <v>-9.637132628028457</v>
      </c>
      <c r="CD33">
        <f t="shared" si="18"/>
        <v>-19.27221924285925</v>
      </c>
      <c r="CE33">
        <f t="shared" si="18"/>
        <v>-9.63508697740624</v>
      </c>
      <c r="CF33">
        <f t="shared" si="18"/>
        <v>-19.268129391402766</v>
      </c>
      <c r="CG33">
        <f t="shared" si="18"/>
        <v>-9.633042776058408</v>
      </c>
      <c r="CH33">
        <f t="shared" si="18"/>
        <v>-19.264042436441887</v>
      </c>
      <c r="CI33">
        <f t="shared" si="18"/>
        <v>-9.631000021932891</v>
      </c>
      <c r="CJ33">
        <f t="shared" si="18"/>
        <v>-19.259958373876838</v>
      </c>
      <c r="CK33">
        <f t="shared" si="18"/>
        <v>-9.628958712981971</v>
      </c>
      <c r="CL33">
        <f t="shared" si="24"/>
        <v>-19.255877199616528</v>
      </c>
      <c r="CM33">
        <f t="shared" si="24"/>
        <v>-9.62691884716228</v>
      </c>
      <c r="CN33">
        <f t="shared" si="24"/>
        <v>-19.25179890957855</v>
      </c>
      <c r="CO33">
        <f t="shared" si="24"/>
        <v>-9.624880422434774</v>
      </c>
      <c r="CP33">
        <f t="shared" si="24"/>
        <v>-19.247723499689144</v>
      </c>
      <c r="CQ33">
        <f t="shared" si="24"/>
        <v>-9.622843436764732</v>
      </c>
      <c r="CR33">
        <f t="shared" si="24"/>
        <v>-19.243650965883173</v>
      </c>
      <c r="CS33">
        <f t="shared" si="24"/>
        <v>-9.620807888121737</v>
      </c>
      <c r="CT33">
        <f t="shared" si="24"/>
        <v>-19.239581304104103</v>
      </c>
      <c r="CU33">
        <f t="shared" si="24"/>
        <v>-9.618773774479665</v>
      </c>
      <c r="CV33">
        <f t="shared" si="24"/>
        <v>-19.23551451030397</v>
      </c>
      <c r="CW33">
        <f t="shared" si="24"/>
        <v>-9.61674109381668</v>
      </c>
      <c r="CX33">
        <f t="shared" si="24"/>
        <v>-19.231450580443376</v>
      </c>
      <c r="CY33">
        <f t="shared" si="24"/>
        <v>-4.807354922057604</v>
      </c>
      <c r="CZ33">
        <f t="shared" si="23"/>
        <v>0</v>
      </c>
      <c r="DA33">
        <f t="shared" si="23"/>
        <v>0</v>
      </c>
    </row>
    <row r="34" spans="1:105" ht="12">
      <c r="A34">
        <f t="shared" si="3"/>
        <v>30</v>
      </c>
      <c r="B34">
        <f>1/Hoja1!A39</f>
        <v>0.03333333333333333</v>
      </c>
      <c r="C34">
        <f>1/(Hoja1!A39-1)</f>
        <v>0.034482758620689655</v>
      </c>
      <c r="D34">
        <f>(C34-B34)/Hoja1!$E$6</f>
        <v>1.172882946281961E-05</v>
      </c>
      <c r="E34">
        <f t="shared" si="4"/>
        <v>-4.906890595608519</v>
      </c>
      <c r="F34">
        <f t="shared" si="19"/>
        <v>-19.625532204695087</v>
      </c>
      <c r="G34">
        <f t="shared" si="19"/>
        <v>-9.811751370463767</v>
      </c>
      <c r="H34">
        <f t="shared" si="19"/>
        <v>-19.62147399062942</v>
      </c>
      <c r="I34">
        <f t="shared" si="19"/>
        <v>-9.809722976649633</v>
      </c>
      <c r="J34">
        <f t="shared" si="19"/>
        <v>-19.617418628436134</v>
      </c>
      <c r="K34">
        <f t="shared" si="19"/>
        <v>-9.807696007769803</v>
      </c>
      <c r="L34">
        <f t="shared" si="19"/>
        <v>-19.61336611410979</v>
      </c>
      <c r="M34">
        <f t="shared" si="19"/>
        <v>-9.805670461823667</v>
      </c>
      <c r="N34">
        <f t="shared" si="19"/>
        <v>-19.609316443653384</v>
      </c>
      <c r="O34">
        <f t="shared" si="19"/>
        <v>-9.803646336814822</v>
      </c>
      <c r="P34">
        <f t="shared" si="20"/>
        <v>-19.605269613078317</v>
      </c>
      <c r="Q34">
        <f t="shared" si="20"/>
        <v>-9.801623630751072</v>
      </c>
      <c r="R34">
        <f t="shared" si="20"/>
        <v>-19.601225618404374</v>
      </c>
      <c r="S34">
        <f t="shared" si="20"/>
        <v>-9.7996023416444</v>
      </c>
      <c r="T34">
        <f t="shared" si="20"/>
        <v>-19.59718445565971</v>
      </c>
      <c r="U34">
        <f t="shared" si="20"/>
        <v>-9.797582467510965</v>
      </c>
      <c r="V34">
        <f t="shared" si="20"/>
        <v>-19.593146120880803</v>
      </c>
      <c r="W34">
        <f t="shared" si="20"/>
        <v>-9.795564006371094</v>
      </c>
      <c r="X34">
        <f t="shared" si="20"/>
        <v>-19.589110610112463</v>
      </c>
      <c r="Y34">
        <f t="shared" si="20"/>
        <v>-9.793546956249262</v>
      </c>
      <c r="Z34">
        <f t="shared" si="22"/>
        <v>-19.585077919407784</v>
      </c>
      <c r="AA34">
        <f t="shared" si="22"/>
        <v>-9.791531315174085</v>
      </c>
      <c r="AB34">
        <f t="shared" si="22"/>
        <v>-19.58104804482813</v>
      </c>
      <c r="AC34">
        <f t="shared" si="22"/>
        <v>-9.789517081178307</v>
      </c>
      <c r="AD34">
        <f t="shared" si="22"/>
        <v>-19.577020982443102</v>
      </c>
      <c r="AE34">
        <f t="shared" si="22"/>
        <v>-9.787504252298788</v>
      </c>
      <c r="AF34">
        <f t="shared" si="22"/>
        <v>-19.572996728330537</v>
      </c>
      <c r="AG34">
        <f t="shared" si="22"/>
        <v>-9.785492826576498</v>
      </c>
      <c r="AH34">
        <f t="shared" si="22"/>
        <v>-19.56897527857647</v>
      </c>
      <c r="AI34">
        <f t="shared" si="22"/>
        <v>-9.783482802056495</v>
      </c>
      <c r="AJ34">
        <f t="shared" si="22"/>
        <v>-19.564956629275102</v>
      </c>
      <c r="AK34">
        <f t="shared" si="22"/>
        <v>-9.781474176787926</v>
      </c>
      <c r="AL34">
        <f t="shared" si="22"/>
        <v>-19.5609407765288</v>
      </c>
      <c r="AM34">
        <f t="shared" si="22"/>
        <v>-9.779466948824004</v>
      </c>
      <c r="AN34">
        <f t="shared" si="22"/>
        <v>-19.556927716448048</v>
      </c>
      <c r="AO34">
        <f t="shared" si="22"/>
        <v>-9.777461116222003</v>
      </c>
      <c r="AP34">
        <f t="shared" si="22"/>
        <v>-19.552917445151458</v>
      </c>
      <c r="AQ34">
        <f t="shared" si="22"/>
        <v>-9.775456677043248</v>
      </c>
      <c r="AR34">
        <f t="shared" si="22"/>
        <v>-19.548909958765716</v>
      </c>
      <c r="AS34">
        <f t="shared" si="22"/>
        <v>-9.773453629353103</v>
      </c>
      <c r="AT34">
        <f t="shared" si="22"/>
        <v>-19.544905253425572</v>
      </c>
      <c r="AU34">
        <f t="shared" si="22"/>
        <v>-9.771451971220953</v>
      </c>
      <c r="AV34">
        <f t="shared" si="22"/>
        <v>-19.540903325273817</v>
      </c>
      <c r="AW34">
        <f t="shared" si="22"/>
        <v>-9.769451700720202</v>
      </c>
      <c r="AX34">
        <f t="shared" si="22"/>
        <v>-19.536904170461266</v>
      </c>
      <c r="AY34">
        <f t="shared" si="21"/>
        <v>-9.767452815928255</v>
      </c>
      <c r="AZ34">
        <f t="shared" si="21"/>
        <v>-19.532907785146733</v>
      </c>
      <c r="BA34">
        <f t="shared" si="21"/>
        <v>-9.765455314926514</v>
      </c>
      <c r="BB34">
        <f t="shared" si="21"/>
        <v>-19.528914165497</v>
      </c>
      <c r="BC34">
        <f t="shared" si="21"/>
        <v>-9.763459195800364</v>
      </c>
      <c r="BD34">
        <f t="shared" si="21"/>
        <v>-19.524923307686798</v>
      </c>
      <c r="BE34">
        <f t="shared" si="21"/>
        <v>-9.76146445663915</v>
      </c>
      <c r="BF34">
        <f t="shared" si="18"/>
        <v>-19.520935207898802</v>
      </c>
      <c r="BG34">
        <f t="shared" si="18"/>
        <v>-9.759471095536187</v>
      </c>
      <c r="BH34">
        <f t="shared" si="18"/>
        <v>-19.51694986232358</v>
      </c>
      <c r="BI34">
        <f t="shared" si="18"/>
        <v>-9.757479110588738</v>
      </c>
      <c r="BJ34">
        <f t="shared" si="18"/>
        <v>-19.51296726715961</v>
      </c>
      <c r="BK34">
        <f t="shared" si="18"/>
        <v>-9.755488499898005</v>
      </c>
      <c r="BL34">
        <f t="shared" si="18"/>
        <v>-19.508987418613206</v>
      </c>
      <c r="BM34">
        <f t="shared" si="18"/>
        <v>-9.75349926156911</v>
      </c>
      <c r="BN34">
        <f t="shared" si="18"/>
        <v>-19.505010312898552</v>
      </c>
      <c r="BO34">
        <f t="shared" si="18"/>
        <v>-9.751511393711096</v>
      </c>
      <c r="BP34">
        <f t="shared" si="18"/>
        <v>-19.501035946237632</v>
      </c>
      <c r="BQ34">
        <f t="shared" si="18"/>
        <v>-9.749524894436915</v>
      </c>
      <c r="BR34">
        <f t="shared" si="18"/>
        <v>-19.497064314860246</v>
      </c>
      <c r="BS34">
        <f t="shared" si="18"/>
        <v>-9.74753976186341</v>
      </c>
      <c r="BT34">
        <f t="shared" si="18"/>
        <v>-19.49309541500397</v>
      </c>
      <c r="BU34">
        <f t="shared" si="18"/>
        <v>-9.745555994111307</v>
      </c>
      <c r="BV34">
        <f t="shared" si="18"/>
        <v>-19.48912924291413</v>
      </c>
      <c r="BW34">
        <f t="shared" si="18"/>
        <v>-9.743573589305205</v>
      </c>
      <c r="BX34">
        <f t="shared" si="18"/>
        <v>-19.4851657948438</v>
      </c>
      <c r="BY34">
        <f t="shared" si="18"/>
        <v>-9.741592545573573</v>
      </c>
      <c r="BZ34">
        <f t="shared" si="18"/>
        <v>-19.48120506705376</v>
      </c>
      <c r="CA34">
        <f t="shared" si="18"/>
        <v>-9.739612861048723</v>
      </c>
      <c r="CB34">
        <f t="shared" si="18"/>
        <v>-19.477247055812484</v>
      </c>
      <c r="CC34">
        <f t="shared" si="18"/>
        <v>-9.737634533866816</v>
      </c>
      <c r="CD34">
        <f t="shared" si="18"/>
        <v>-19.473291757396126</v>
      </c>
      <c r="CE34">
        <f t="shared" si="18"/>
        <v>-9.73565756216784</v>
      </c>
      <c r="CF34">
        <f t="shared" si="18"/>
        <v>-19.46933916808848</v>
      </c>
      <c r="CG34">
        <f t="shared" si="18"/>
        <v>-9.7336819440956</v>
      </c>
      <c r="CH34">
        <f t="shared" si="18"/>
        <v>-19.465389284180983</v>
      </c>
      <c r="CI34">
        <f t="shared" si="18"/>
        <v>-9.731707677797724</v>
      </c>
      <c r="CJ34">
        <f t="shared" si="18"/>
        <v>-19.46144210197268</v>
      </c>
      <c r="CK34">
        <f t="shared" si="18"/>
        <v>-9.729734761425624</v>
      </c>
      <c r="CL34">
        <f t="shared" si="24"/>
        <v>-19.457497617770194</v>
      </c>
      <c r="CM34">
        <f t="shared" si="24"/>
        <v>-9.727763193134514</v>
      </c>
      <c r="CN34">
        <f t="shared" si="24"/>
        <v>-19.45355582788773</v>
      </c>
      <c r="CO34">
        <f t="shared" si="24"/>
        <v>-9.725792971083377</v>
      </c>
      <c r="CP34">
        <f t="shared" si="24"/>
        <v>-19.44961672864703</v>
      </c>
      <c r="CQ34">
        <f t="shared" si="24"/>
        <v>-9.723824093434974</v>
      </c>
      <c r="CR34">
        <f t="shared" si="24"/>
        <v>-19.445680316377373</v>
      </c>
      <c r="CS34">
        <f t="shared" si="24"/>
        <v>-9.721856558355817</v>
      </c>
      <c r="CT34">
        <f t="shared" si="24"/>
        <v>-19.44174658741554</v>
      </c>
      <c r="CU34">
        <f t="shared" si="24"/>
        <v>-9.719890364016173</v>
      </c>
      <c r="CV34">
        <f t="shared" si="24"/>
        <v>-19.43781553810579</v>
      </c>
      <c r="CW34">
        <f t="shared" si="24"/>
        <v>-9.717925508590039</v>
      </c>
      <c r="CX34">
        <f t="shared" si="24"/>
        <v>-19.433887164799867</v>
      </c>
      <c r="CY34">
        <f t="shared" si="24"/>
        <v>-4.857980995127573</v>
      </c>
      <c r="CZ34">
        <f t="shared" si="23"/>
        <v>0</v>
      </c>
      <c r="DA34">
        <f t="shared" si="23"/>
        <v>0</v>
      </c>
    </row>
    <row r="35" spans="1:105" ht="12">
      <c r="A35">
        <f t="shared" si="3"/>
        <v>31</v>
      </c>
      <c r="B35">
        <f>1/Hoja1!A40</f>
        <v>0.03225806451612903</v>
      </c>
      <c r="C35">
        <f>1/(Hoja1!A40-1)</f>
        <v>0.03333333333333333</v>
      </c>
      <c r="D35">
        <f>(C35-B35)/Hoja1!$E$6</f>
        <v>1.0972130787798995E-05</v>
      </c>
      <c r="E35">
        <f t="shared" si="4"/>
        <v>-4.954196310386876</v>
      </c>
      <c r="F35">
        <f t="shared" si="19"/>
        <v>-19.814822724894153</v>
      </c>
      <c r="G35">
        <f t="shared" si="19"/>
        <v>-9.906430437711544</v>
      </c>
      <c r="H35">
        <f t="shared" si="19"/>
        <v>-19.810899692680827</v>
      </c>
      <c r="I35">
        <f t="shared" si="19"/>
        <v>-9.904469588107178</v>
      </c>
      <c r="J35">
        <f t="shared" si="19"/>
        <v>-19.806979325571117</v>
      </c>
      <c r="K35">
        <f t="shared" si="19"/>
        <v>-9.902510070149505</v>
      </c>
      <c r="L35">
        <f t="shared" si="19"/>
        <v>-19.80306161994641</v>
      </c>
      <c r="M35">
        <f t="shared" si="19"/>
        <v>-9.900551882031065</v>
      </c>
      <c r="N35">
        <f t="shared" si="19"/>
        <v>-19.79914657219546</v>
      </c>
      <c r="O35">
        <f t="shared" si="19"/>
        <v>-9.898595021948072</v>
      </c>
      <c r="P35">
        <f t="shared" si="20"/>
        <v>-19.795234178714377</v>
      </c>
      <c r="Q35">
        <f t="shared" si="20"/>
        <v>-9.896639488100414</v>
      </c>
      <c r="R35">
        <f t="shared" si="20"/>
        <v>-19.791324435906592</v>
      </c>
      <c r="S35">
        <f t="shared" si="20"/>
        <v>-9.894685278691625</v>
      </c>
      <c r="T35">
        <f t="shared" si="20"/>
        <v>-19.78741734018283</v>
      </c>
      <c r="U35">
        <f t="shared" si="20"/>
        <v>-9.892732391928902</v>
      </c>
      <c r="V35">
        <f t="shared" si="20"/>
        <v>-19.783512887961113</v>
      </c>
      <c r="W35">
        <f t="shared" si="20"/>
        <v>-9.890780826023068</v>
      </c>
      <c r="X35">
        <f t="shared" si="20"/>
        <v>-19.779611075666722</v>
      </c>
      <c r="Y35">
        <f t="shared" si="20"/>
        <v>-9.88883057918858</v>
      </c>
      <c r="Z35">
        <f t="shared" si="22"/>
        <v>-19.775711899732194</v>
      </c>
      <c r="AA35">
        <f t="shared" si="22"/>
        <v>-9.88688164964351</v>
      </c>
      <c r="AB35">
        <f t="shared" si="22"/>
        <v>-19.77181535659728</v>
      </c>
      <c r="AC35">
        <f t="shared" si="22"/>
        <v>-9.884934035609538</v>
      </c>
      <c r="AD35">
        <f t="shared" si="22"/>
        <v>-19.767921442708946</v>
      </c>
      <c r="AE35">
        <f t="shared" si="22"/>
        <v>-9.882987735311943</v>
      </c>
      <c r="AF35">
        <f t="shared" si="22"/>
        <v>-19.76403015452134</v>
      </c>
      <c r="AG35">
        <f t="shared" si="22"/>
        <v>-9.881042746979597</v>
      </c>
      <c r="AH35">
        <f t="shared" si="22"/>
        <v>-19.760141488495787</v>
      </c>
      <c r="AI35">
        <f t="shared" si="22"/>
        <v>-9.879099068844948</v>
      </c>
      <c r="AJ35">
        <f t="shared" si="22"/>
        <v>-19.756255441100752</v>
      </c>
      <c r="AK35">
        <f t="shared" si="22"/>
        <v>-9.877156699144013</v>
      </c>
      <c r="AL35">
        <f t="shared" si="22"/>
        <v>-19.75237200881183</v>
      </c>
      <c r="AM35">
        <f t="shared" si="22"/>
        <v>-9.875215636116367</v>
      </c>
      <c r="AN35">
        <f t="shared" si="22"/>
        <v>-19.748491188111736</v>
      </c>
      <c r="AO35">
        <f t="shared" si="22"/>
        <v>-9.873275878005142</v>
      </c>
      <c r="AP35">
        <f t="shared" si="22"/>
        <v>-19.744612975490266</v>
      </c>
      <c r="AQ35">
        <f t="shared" si="22"/>
        <v>-9.871337423057005</v>
      </c>
      <c r="AR35">
        <f t="shared" si="22"/>
        <v>-19.740737367444286</v>
      </c>
      <c r="AS35">
        <f t="shared" si="22"/>
        <v>-9.869400269522156</v>
      </c>
      <c r="AT35">
        <f t="shared" si="22"/>
        <v>-19.736864360477735</v>
      </c>
      <c r="AU35">
        <f t="shared" si="22"/>
        <v>-9.86746441565432</v>
      </c>
      <c r="AV35">
        <f t="shared" si="22"/>
        <v>-19.73299395110156</v>
      </c>
      <c r="AW35">
        <f t="shared" si="22"/>
        <v>-9.865529859710728</v>
      </c>
      <c r="AX35">
        <f t="shared" si="22"/>
        <v>-19.72912613583374</v>
      </c>
      <c r="AY35">
        <f t="shared" si="21"/>
        <v>-9.863596599952121</v>
      </c>
      <c r="AZ35">
        <f t="shared" si="21"/>
        <v>-19.72526091119925</v>
      </c>
      <c r="BA35">
        <f t="shared" si="21"/>
        <v>-9.861664634642729</v>
      </c>
      <c r="BB35">
        <f t="shared" si="21"/>
        <v>-19.72139827373003</v>
      </c>
      <c r="BC35">
        <f t="shared" si="21"/>
        <v>-9.859733962050269</v>
      </c>
      <c r="BD35">
        <f t="shared" si="21"/>
        <v>-19.717538219965</v>
      </c>
      <c r="BE35">
        <f t="shared" si="21"/>
        <v>-9.857804580445931</v>
      </c>
      <c r="BF35">
        <f t="shared" si="18"/>
        <v>-19.713680746450006</v>
      </c>
      <c r="BG35">
        <f t="shared" si="18"/>
        <v>-9.855876488104371</v>
      </c>
      <c r="BH35">
        <f t="shared" si="18"/>
        <v>-19.70982584973782</v>
      </c>
      <c r="BI35">
        <f t="shared" si="18"/>
        <v>-9.853949683303702</v>
      </c>
      <c r="BJ35">
        <f t="shared" si="18"/>
        <v>-19.70597352638811</v>
      </c>
      <c r="BK35">
        <f t="shared" si="18"/>
        <v>-9.852024164325485</v>
      </c>
      <c r="BL35">
        <f t="shared" si="18"/>
        <v>-19.702123772967447</v>
      </c>
      <c r="BM35">
        <f t="shared" si="18"/>
        <v>-9.850099929454718</v>
      </c>
      <c r="BN35">
        <f t="shared" si="18"/>
        <v>-19.698276586049257</v>
      </c>
      <c r="BO35">
        <f t="shared" si="18"/>
        <v>-9.848176976979827</v>
      </c>
      <c r="BP35">
        <f t="shared" si="18"/>
        <v>-19.69443196221381</v>
      </c>
      <c r="BQ35">
        <f t="shared" si="18"/>
        <v>-9.84625530519266</v>
      </c>
      <c r="BR35">
        <f t="shared" si="18"/>
        <v>-19.690589898048216</v>
      </c>
      <c r="BS35">
        <f t="shared" si="18"/>
        <v>-9.844334912388474</v>
      </c>
      <c r="BT35">
        <f t="shared" si="18"/>
        <v>-19.686750390146397</v>
      </c>
      <c r="BU35">
        <f aca="true" t="shared" si="25" ref="BU35:CD47">BU$3*LOG($B35+BU$4*$D35,2)</f>
        <v>-9.84241579686593</v>
      </c>
      <c r="BV35">
        <f t="shared" si="25"/>
        <v>-19.682913435109064</v>
      </c>
      <c r="BW35">
        <f t="shared" si="25"/>
        <v>-9.840497956927075</v>
      </c>
      <c r="BX35">
        <f t="shared" si="25"/>
        <v>-19.679079029543697</v>
      </c>
      <c r="BY35">
        <f t="shared" si="25"/>
        <v>-9.838581390877348</v>
      </c>
      <c r="BZ35">
        <f t="shared" si="25"/>
        <v>-19.675247170064555</v>
      </c>
      <c r="CA35">
        <f t="shared" si="25"/>
        <v>-9.836666097025557</v>
      </c>
      <c r="CB35">
        <f t="shared" si="25"/>
        <v>-19.67141785329262</v>
      </c>
      <c r="CC35">
        <f t="shared" si="25"/>
        <v>-9.834752073683877</v>
      </c>
      <c r="CD35">
        <f t="shared" si="25"/>
        <v>-19.667591075855597</v>
      </c>
      <c r="CE35">
        <f aca="true" t="shared" si="26" ref="CE35:CK47">CE$3*LOG($B35+CE$4*$D35,2)</f>
        <v>-9.832839319167839</v>
      </c>
      <c r="CF35">
        <f t="shared" si="26"/>
        <v>-19.663766834387907</v>
      </c>
      <c r="CG35">
        <f t="shared" si="26"/>
        <v>-9.830927831796322</v>
      </c>
      <c r="CH35">
        <f t="shared" si="26"/>
        <v>-19.659945125530644</v>
      </c>
      <c r="CI35">
        <f t="shared" si="26"/>
        <v>-9.829017609891547</v>
      </c>
      <c r="CJ35">
        <f t="shared" si="26"/>
        <v>-19.656125945931578</v>
      </c>
      <c r="CK35">
        <f t="shared" si="26"/>
        <v>-9.827108651779058</v>
      </c>
      <c r="CL35">
        <f t="shared" si="24"/>
        <v>-19.652309292245132</v>
      </c>
      <c r="CM35">
        <f t="shared" si="24"/>
        <v>-9.82520095578773</v>
      </c>
      <c r="CN35">
        <f t="shared" si="24"/>
        <v>-19.648495161132356</v>
      </c>
      <c r="CO35">
        <f t="shared" si="24"/>
        <v>-9.82329452024974</v>
      </c>
      <c r="CP35">
        <f t="shared" si="24"/>
        <v>-19.644683549260918</v>
      </c>
      <c r="CQ35">
        <f t="shared" si="24"/>
        <v>-9.821389343500577</v>
      </c>
      <c r="CR35">
        <f t="shared" si="24"/>
        <v>-19.64087445330509</v>
      </c>
      <c r="CS35">
        <f t="shared" si="24"/>
        <v>-9.819485423879021</v>
      </c>
      <c r="CT35">
        <f t="shared" si="24"/>
        <v>-19.637067869945724</v>
      </c>
      <c r="CU35">
        <f t="shared" si="24"/>
        <v>-9.817582759727138</v>
      </c>
      <c r="CV35">
        <f t="shared" si="24"/>
        <v>-19.63326379587023</v>
      </c>
      <c r="CW35">
        <f t="shared" si="24"/>
        <v>-9.815681349390271</v>
      </c>
      <c r="CX35">
        <f t="shared" si="24"/>
        <v>-19.62946222777257</v>
      </c>
      <c r="CY35">
        <f t="shared" si="24"/>
        <v>-4.906890595608519</v>
      </c>
      <c r="CZ35">
        <f t="shared" si="23"/>
        <v>0</v>
      </c>
      <c r="DA35">
        <f t="shared" si="23"/>
        <v>0</v>
      </c>
    </row>
    <row r="36" spans="1:105" ht="12">
      <c r="A36">
        <f t="shared" si="3"/>
        <v>32</v>
      </c>
      <c r="B36">
        <f>1/Hoja1!A41</f>
        <v>0.03125</v>
      </c>
      <c r="C36">
        <f>1/(Hoja1!A41-1)</f>
        <v>0.03225806451612903</v>
      </c>
      <c r="D36">
        <f>(C36-B36)/Hoja1!$E$6</f>
        <v>1.0286372613561545E-05</v>
      </c>
      <c r="E36">
        <f t="shared" si="4"/>
        <v>-5</v>
      </c>
      <c r="F36">
        <f aca="true" t="shared" si="27" ref="F36:O45">F$3*LOG($B36+F$4*$D36,2)</f>
        <v>-19.998100779919156</v>
      </c>
      <c r="G36">
        <f t="shared" si="27"/>
        <v>-9.99810109234227</v>
      </c>
      <c r="H36">
        <f t="shared" si="27"/>
        <v>-19.994304213885144</v>
      </c>
      <c r="I36">
        <f t="shared" si="27"/>
        <v>-9.996203433555173</v>
      </c>
      <c r="J36">
        <f t="shared" si="27"/>
        <v>-19.99051014394995</v>
      </c>
      <c r="K36">
        <f t="shared" si="27"/>
        <v>-9.994307021997077</v>
      </c>
      <c r="L36">
        <f t="shared" si="27"/>
        <v>-19.986718566833556</v>
      </c>
      <c r="M36">
        <f t="shared" si="27"/>
        <v>-9.992411856029582</v>
      </c>
      <c r="N36">
        <f t="shared" si="27"/>
        <v>-19.982929479262392</v>
      </c>
      <c r="O36">
        <f t="shared" si="27"/>
        <v>-9.990517934017523</v>
      </c>
      <c r="P36">
        <f aca="true" t="shared" si="28" ref="P36:Y45">P$3*LOG($B36+P$4*$D36,2)</f>
        <v>-19.97914287796934</v>
      </c>
      <c r="Q36">
        <f t="shared" si="28"/>
        <v>-9.988625254328944</v>
      </c>
      <c r="R36">
        <f t="shared" si="28"/>
        <v>-19.97535875969371</v>
      </c>
      <c r="S36">
        <f t="shared" si="28"/>
        <v>-9.986733815335105</v>
      </c>
      <c r="T36">
        <f t="shared" si="28"/>
        <v>-19.971577121181213</v>
      </c>
      <c r="U36">
        <f t="shared" si="28"/>
        <v>-9.984843615410464</v>
      </c>
      <c r="V36">
        <f t="shared" si="28"/>
        <v>-19.967797959183965</v>
      </c>
      <c r="W36">
        <f t="shared" si="28"/>
        <v>-9.98295465293267</v>
      </c>
      <c r="X36">
        <f t="shared" si="28"/>
        <v>-19.964021270460453</v>
      </c>
      <c r="Y36">
        <f t="shared" si="28"/>
        <v>-9.981066926282558</v>
      </c>
      <c r="Z36">
        <f t="shared" si="22"/>
        <v>-19.960247051775525</v>
      </c>
      <c r="AA36">
        <f t="shared" si="22"/>
        <v>-9.979180433844139</v>
      </c>
      <c r="AB36">
        <f t="shared" si="22"/>
        <v>-19.95647529990037</v>
      </c>
      <c r="AC36">
        <f t="shared" si="22"/>
        <v>-9.977295174004592</v>
      </c>
      <c r="AD36">
        <f t="shared" si="22"/>
        <v>-19.952706011612502</v>
      </c>
      <c r="AE36">
        <f t="shared" si="22"/>
        <v>-9.975411145154252</v>
      </c>
      <c r="AF36">
        <f t="shared" si="22"/>
        <v>-19.94893918369576</v>
      </c>
      <c r="AG36">
        <f t="shared" si="22"/>
        <v>-9.973528345686612</v>
      </c>
      <c r="AH36">
        <f t="shared" si="22"/>
        <v>-19.945174812940255</v>
      </c>
      <c r="AI36">
        <f t="shared" si="22"/>
        <v>-9.9716467739983</v>
      </c>
      <c r="AJ36">
        <f t="shared" si="22"/>
        <v>-19.941412896142396</v>
      </c>
      <c r="AK36">
        <f t="shared" si="22"/>
        <v>-9.969766428489084</v>
      </c>
      <c r="AL36">
        <f t="shared" si="22"/>
        <v>-19.937653430104838</v>
      </c>
      <c r="AM36">
        <f t="shared" si="22"/>
        <v>-9.967887307561854</v>
      </c>
      <c r="AN36">
        <f t="shared" si="22"/>
        <v>-19.933896411636486</v>
      </c>
      <c r="AO36">
        <f t="shared" si="22"/>
        <v>-9.966009409622625</v>
      </c>
      <c r="AP36">
        <f t="shared" si="22"/>
        <v>-19.930141837552476</v>
      </c>
      <c r="AQ36">
        <f t="shared" si="22"/>
        <v>-9.964132733080513</v>
      </c>
      <c r="AR36">
        <f t="shared" si="22"/>
        <v>-19.926389704674154</v>
      </c>
      <c r="AS36">
        <f t="shared" si="22"/>
        <v>-9.962257276347747</v>
      </c>
      <c r="AT36">
        <f t="shared" si="22"/>
        <v>-19.922640009829067</v>
      </c>
      <c r="AU36">
        <f t="shared" si="22"/>
        <v>-9.96038303783964</v>
      </c>
      <c r="AV36">
        <f t="shared" si="22"/>
        <v>-19.91889274985093</v>
      </c>
      <c r="AW36">
        <f t="shared" si="22"/>
        <v>-9.958510015974598</v>
      </c>
      <c r="AX36">
        <f t="shared" si="22"/>
        <v>-19.91514792157963</v>
      </c>
      <c r="AY36">
        <f t="shared" si="21"/>
        <v>-9.956638209174098</v>
      </c>
      <c r="AZ36">
        <f t="shared" si="21"/>
        <v>-19.911405521861212</v>
      </c>
      <c r="BA36">
        <f t="shared" si="21"/>
        <v>-9.954767615862698</v>
      </c>
      <c r="BB36">
        <f t="shared" si="21"/>
        <v>-19.907665547547836</v>
      </c>
      <c r="BC36">
        <f t="shared" si="21"/>
        <v>-9.952898234468007</v>
      </c>
      <c r="BD36">
        <f t="shared" si="21"/>
        <v>-19.90392799549778</v>
      </c>
      <c r="BE36">
        <f t="shared" si="21"/>
        <v>-9.951030063420694</v>
      </c>
      <c r="BF36">
        <f aca="true" t="shared" si="29" ref="BF36:BT43">BF$3*LOG($B36+BF$4*$D36,2)</f>
        <v>-19.90019286257544</v>
      </c>
      <c r="BG36">
        <f t="shared" si="29"/>
        <v>-9.949163101154472</v>
      </c>
      <c r="BH36">
        <f t="shared" si="29"/>
        <v>-19.896460145651275</v>
      </c>
      <c r="BI36">
        <f t="shared" si="29"/>
        <v>-9.947297346106096</v>
      </c>
      <c r="BJ36">
        <f t="shared" si="29"/>
        <v>-19.892729841601827</v>
      </c>
      <c r="BK36">
        <f t="shared" si="29"/>
        <v>-9.945432796715346</v>
      </c>
      <c r="BL36">
        <f t="shared" si="29"/>
        <v>-19.88900194730968</v>
      </c>
      <c r="BM36">
        <f t="shared" si="29"/>
        <v>-9.94356945142503</v>
      </c>
      <c r="BN36">
        <f t="shared" si="29"/>
        <v>-19.885276459663473</v>
      </c>
      <c r="BO36">
        <f t="shared" si="29"/>
        <v>-9.941707308680968</v>
      </c>
      <c r="BP36">
        <f t="shared" si="29"/>
        <v>-19.881553375557843</v>
      </c>
      <c r="BQ36">
        <f t="shared" si="29"/>
        <v>-9.939846366931986</v>
      </c>
      <c r="BR36">
        <f t="shared" si="29"/>
        <v>-19.87783269189346</v>
      </c>
      <c r="BS36">
        <f t="shared" si="29"/>
        <v>-9.937986624629911</v>
      </c>
      <c r="BT36">
        <f t="shared" si="29"/>
        <v>-19.874114405576957</v>
      </c>
      <c r="BU36">
        <f t="shared" si="25"/>
        <v>-9.936128080229565</v>
      </c>
      <c r="BV36">
        <f t="shared" si="25"/>
        <v>-19.87039851352097</v>
      </c>
      <c r="BW36">
        <f t="shared" si="25"/>
        <v>-9.934270732188747</v>
      </c>
      <c r="BX36">
        <f t="shared" si="25"/>
        <v>-19.86668501264408</v>
      </c>
      <c r="BY36">
        <f t="shared" si="25"/>
        <v>-9.932414578968237</v>
      </c>
      <c r="BZ36">
        <f t="shared" si="25"/>
        <v>-19.862973899870806</v>
      </c>
      <c r="CA36">
        <f t="shared" si="25"/>
        <v>-9.930559619031783</v>
      </c>
      <c r="CB36">
        <f t="shared" si="25"/>
        <v>-19.859265172131614</v>
      </c>
      <c r="CC36">
        <f t="shared" si="25"/>
        <v>-9.928705850846093</v>
      </c>
      <c r="CD36">
        <f t="shared" si="25"/>
        <v>-19.855558826362877</v>
      </c>
      <c r="CE36">
        <f t="shared" si="26"/>
        <v>-9.926853272880829</v>
      </c>
      <c r="CF36">
        <f t="shared" si="26"/>
        <v>-19.85185485950686</v>
      </c>
      <c r="CG36">
        <f t="shared" si="26"/>
        <v>-9.925001883608598</v>
      </c>
      <c r="CH36">
        <f t="shared" si="26"/>
        <v>-19.848153268511727</v>
      </c>
      <c r="CI36">
        <f t="shared" si="26"/>
        <v>-9.923151681504946</v>
      </c>
      <c r="CJ36">
        <f t="shared" si="26"/>
        <v>-19.844454050331493</v>
      </c>
      <c r="CK36">
        <f t="shared" si="26"/>
        <v>-9.92130266504835</v>
      </c>
      <c r="CL36">
        <f t="shared" si="24"/>
        <v>-19.840757201926042</v>
      </c>
      <c r="CM36">
        <f t="shared" si="24"/>
        <v>-9.91945483272021</v>
      </c>
      <c r="CN36">
        <f t="shared" si="24"/>
        <v>-19.837062720261088</v>
      </c>
      <c r="CO36">
        <f t="shared" si="24"/>
        <v>-9.91760818300484</v>
      </c>
      <c r="CP36">
        <f t="shared" si="24"/>
        <v>-19.83337060230817</v>
      </c>
      <c r="CQ36">
        <f t="shared" si="24"/>
        <v>-9.915762714389462</v>
      </c>
      <c r="CR36">
        <f t="shared" si="24"/>
        <v>-19.829680845044646</v>
      </c>
      <c r="CS36">
        <f t="shared" si="24"/>
        <v>-9.913918425364207</v>
      </c>
      <c r="CT36">
        <f t="shared" si="24"/>
        <v>-19.825993445453655</v>
      </c>
      <c r="CU36">
        <f t="shared" si="24"/>
        <v>-9.912075314422086</v>
      </c>
      <c r="CV36">
        <f t="shared" si="24"/>
        <v>-19.822308400524122</v>
      </c>
      <c r="CW36">
        <f t="shared" si="24"/>
        <v>-9.910233380059008</v>
      </c>
      <c r="CX36">
        <f t="shared" si="24"/>
        <v>-19.818625707250728</v>
      </c>
      <c r="CY36">
        <f t="shared" si="24"/>
        <v>-4.954196310386876</v>
      </c>
      <c r="CZ36">
        <f t="shared" si="23"/>
        <v>0</v>
      </c>
      <c r="DA36">
        <f t="shared" si="23"/>
        <v>0</v>
      </c>
    </row>
    <row r="37" spans="1:105" ht="12">
      <c r="A37">
        <f t="shared" si="3"/>
        <v>33</v>
      </c>
      <c r="B37">
        <f>1/Hoja1!A42</f>
        <v>0.030303030303030304</v>
      </c>
      <c r="C37">
        <f>1/(Hoja1!A42-1)</f>
        <v>0.03125</v>
      </c>
      <c r="D37">
        <f>(C37-B37)/Hoja1!$E$6</f>
        <v>9.662956091527512E-06</v>
      </c>
      <c r="E37">
        <f t="shared" si="4"/>
        <v>-5.044394119358453</v>
      </c>
      <c r="F37">
        <f t="shared" si="27"/>
        <v>-20.175736598520235</v>
      </c>
      <c r="G37">
        <f t="shared" si="27"/>
        <v>-10.08694865301113</v>
      </c>
      <c r="H37">
        <f t="shared" si="27"/>
        <v>-20.17205859956619</v>
      </c>
      <c r="I37">
        <f t="shared" si="27"/>
        <v>-10.085110239389344</v>
      </c>
      <c r="J37">
        <f t="shared" si="27"/>
        <v>-20.168382943286787</v>
      </c>
      <c r="K37">
        <f t="shared" si="27"/>
        <v>-10.08327299635893</v>
      </c>
      <c r="L37">
        <f t="shared" si="27"/>
        <v>-20.164709626699644</v>
      </c>
      <c r="M37">
        <f t="shared" si="27"/>
        <v>-10.08143692243011</v>
      </c>
      <c r="N37">
        <f t="shared" si="27"/>
        <v>-20.16103864682804</v>
      </c>
      <c r="O37">
        <f t="shared" si="27"/>
        <v>-10.07960201611595</v>
      </c>
      <c r="P37">
        <f t="shared" si="28"/>
        <v>-20.157370000700954</v>
      </c>
      <c r="Q37">
        <f t="shared" si="28"/>
        <v>-10.07776827593235</v>
      </c>
      <c r="R37">
        <f t="shared" si="28"/>
        <v>-20.15370368535301</v>
      </c>
      <c r="S37">
        <f t="shared" si="28"/>
        <v>-10.075935700398041</v>
      </c>
      <c r="T37">
        <f t="shared" si="28"/>
        <v>-20.15003969782449</v>
      </c>
      <c r="U37">
        <f t="shared" si="28"/>
        <v>-10.07410428803457</v>
      </c>
      <c r="V37">
        <f t="shared" si="28"/>
        <v>-20.14637803516131</v>
      </c>
      <c r="W37">
        <f t="shared" si="28"/>
        <v>-10.072274037366304</v>
      </c>
      <c r="X37">
        <f t="shared" si="28"/>
        <v>-20.142718694415002</v>
      </c>
      <c r="Y37">
        <f t="shared" si="28"/>
        <v>-10.070444946920407</v>
      </c>
      <c r="Z37">
        <f t="shared" si="22"/>
        <v>-20.139061672642708</v>
      </c>
      <c r="AA37">
        <f t="shared" si="22"/>
        <v>-10.068617015226849</v>
      </c>
      <c r="AB37">
        <f t="shared" si="22"/>
        <v>-20.135406966907155</v>
      </c>
      <c r="AC37">
        <f t="shared" si="22"/>
        <v>-10.066790240818394</v>
      </c>
      <c r="AD37">
        <f t="shared" si="22"/>
        <v>-20.131754574276655</v>
      </c>
      <c r="AE37">
        <f t="shared" si="22"/>
        <v>-10.064964622230582</v>
      </c>
      <c r="AF37">
        <f t="shared" si="22"/>
        <v>-20.128104491825074</v>
      </c>
      <c r="AG37">
        <f t="shared" si="22"/>
        <v>-10.063140158001739</v>
      </c>
      <c r="AH37">
        <f t="shared" si="22"/>
        <v>-20.12445671663183</v>
      </c>
      <c r="AI37">
        <f t="shared" si="22"/>
        <v>-10.061316846672963</v>
      </c>
      <c r="AJ37">
        <f t="shared" si="22"/>
        <v>-20.120811245781887</v>
      </c>
      <c r="AK37">
        <f t="shared" si="22"/>
        <v>-10.059494686788105</v>
      </c>
      <c r="AL37">
        <f t="shared" si="22"/>
        <v>-20.11716807636571</v>
      </c>
      <c r="AM37">
        <f t="shared" si="22"/>
        <v>-10.057673676893785</v>
      </c>
      <c r="AN37">
        <f t="shared" si="22"/>
        <v>-20.11352720547929</v>
      </c>
      <c r="AO37">
        <f t="shared" si="22"/>
        <v>-10.055853815539367</v>
      </c>
      <c r="AP37">
        <f t="shared" si="22"/>
        <v>-20.109888630224095</v>
      </c>
      <c r="AQ37">
        <f t="shared" si="22"/>
        <v>-10.054035101276959</v>
      </c>
      <c r="AR37">
        <f t="shared" si="22"/>
        <v>-20.106252347707084</v>
      </c>
      <c r="AS37">
        <f t="shared" si="22"/>
        <v>-10.052217532661407</v>
      </c>
      <c r="AT37">
        <f t="shared" si="22"/>
        <v>-20.102618355040676</v>
      </c>
      <c r="AU37">
        <f t="shared" si="22"/>
        <v>-10.050401108250286</v>
      </c>
      <c r="AV37">
        <f t="shared" si="22"/>
        <v>-20.098986649342745</v>
      </c>
      <c r="AW37">
        <f t="shared" si="22"/>
        <v>-10.048585826603889</v>
      </c>
      <c r="AX37">
        <f t="shared" si="22"/>
        <v>-20.095357227736596</v>
      </c>
      <c r="AY37">
        <f t="shared" si="21"/>
        <v>-10.046771686285227</v>
      </c>
      <c r="AZ37">
        <f t="shared" si="21"/>
        <v>-20.091730087350964</v>
      </c>
      <c r="BA37">
        <f t="shared" si="21"/>
        <v>-10.044958685860026</v>
      </c>
      <c r="BB37">
        <f t="shared" si="21"/>
        <v>-20.088105225319996</v>
      </c>
      <c r="BC37">
        <f t="shared" si="21"/>
        <v>-10.043146823896704</v>
      </c>
      <c r="BD37">
        <f t="shared" si="21"/>
        <v>-20.084482638783236</v>
      </c>
      <c r="BE37">
        <f t="shared" si="21"/>
        <v>-10.04133609896638</v>
      </c>
      <c r="BF37">
        <f t="shared" si="29"/>
        <v>-20.0808623248856</v>
      </c>
      <c r="BG37">
        <f t="shared" si="29"/>
        <v>-10.03952650964286</v>
      </c>
      <c r="BH37">
        <f t="shared" si="29"/>
        <v>-20.0772442807774</v>
      </c>
      <c r="BI37">
        <f t="shared" si="29"/>
        <v>-10.037718054502632</v>
      </c>
      <c r="BJ37">
        <f t="shared" si="29"/>
        <v>-20.073628503614273</v>
      </c>
      <c r="BK37">
        <f t="shared" si="29"/>
        <v>-10.03591073212486</v>
      </c>
      <c r="BL37">
        <f t="shared" si="29"/>
        <v>-20.07001499055722</v>
      </c>
      <c r="BM37">
        <f t="shared" si="29"/>
        <v>-10.03410454109137</v>
      </c>
      <c r="BN37">
        <f t="shared" si="29"/>
        <v>-20.066403738772568</v>
      </c>
      <c r="BO37">
        <f t="shared" si="29"/>
        <v>-10.032299479986658</v>
      </c>
      <c r="BP37">
        <f t="shared" si="29"/>
        <v>-20.06279474543195</v>
      </c>
      <c r="BQ37">
        <f t="shared" si="29"/>
        <v>-10.030495547397875</v>
      </c>
      <c r="BR37">
        <f t="shared" si="29"/>
        <v>-20.059188007712322</v>
      </c>
      <c r="BS37">
        <f t="shared" si="29"/>
        <v>-10.02869274191481</v>
      </c>
      <c r="BT37">
        <f t="shared" si="29"/>
        <v>-20.05558352279591</v>
      </c>
      <c r="BU37">
        <f t="shared" si="25"/>
        <v>-10.026891062129902</v>
      </c>
      <c r="BV37">
        <f t="shared" si="25"/>
        <v>-20.051981287870234</v>
      </c>
      <c r="BW37">
        <f t="shared" si="25"/>
        <v>-10.025090506638227</v>
      </c>
      <c r="BX37">
        <f t="shared" si="25"/>
        <v>-20.04838130012806</v>
      </c>
      <c r="BY37">
        <f t="shared" si="25"/>
        <v>-10.023291074037482</v>
      </c>
      <c r="BZ37">
        <f t="shared" si="25"/>
        <v>-20.044783556767417</v>
      </c>
      <c r="CA37">
        <f t="shared" si="25"/>
        <v>-10.021492762927993</v>
      </c>
      <c r="CB37">
        <f t="shared" si="25"/>
        <v>-20.04118805499157</v>
      </c>
      <c r="CC37">
        <f t="shared" si="25"/>
        <v>-10.019695571912694</v>
      </c>
      <c r="CD37">
        <f t="shared" si="25"/>
        <v>-20.037594792009</v>
      </c>
      <c r="CE37">
        <f t="shared" si="26"/>
        <v>-10.017899499597137</v>
      </c>
      <c r="CF37">
        <f t="shared" si="26"/>
        <v>-20.034003765033408</v>
      </c>
      <c r="CG37">
        <f t="shared" si="26"/>
        <v>-10.016104544589467</v>
      </c>
      <c r="CH37">
        <f t="shared" si="26"/>
        <v>-20.030414971283694</v>
      </c>
      <c r="CI37">
        <f t="shared" si="26"/>
        <v>-10.014310705500431</v>
      </c>
      <c r="CJ37">
        <f t="shared" si="26"/>
        <v>-20.026828407983935</v>
      </c>
      <c r="CK37">
        <f t="shared" si="26"/>
        <v>-10.012517980943365</v>
      </c>
      <c r="CL37">
        <f t="shared" si="24"/>
        <v>-20.023244072363386</v>
      </c>
      <c r="CM37">
        <f t="shared" si="24"/>
        <v>-10.010726369534186</v>
      </c>
      <c r="CN37">
        <f t="shared" si="24"/>
        <v>-20.019661961656467</v>
      </c>
      <c r="CO37">
        <f t="shared" si="24"/>
        <v>-10.008935869891388</v>
      </c>
      <c r="CP37">
        <f t="shared" si="24"/>
        <v>-20.01608207310273</v>
      </c>
      <c r="CQ37">
        <f t="shared" si="24"/>
        <v>-10.007146480636038</v>
      </c>
      <c r="CR37">
        <f t="shared" si="24"/>
        <v>-20.01250440394688</v>
      </c>
      <c r="CS37">
        <f t="shared" si="24"/>
        <v>-10.005358200391763</v>
      </c>
      <c r="CT37">
        <f t="shared" si="24"/>
        <v>-20.008928951438726</v>
      </c>
      <c r="CU37">
        <f t="shared" si="24"/>
        <v>-10.003571027784748</v>
      </c>
      <c r="CV37">
        <f t="shared" si="24"/>
        <v>-20.005355712833193</v>
      </c>
      <c r="CW37">
        <f t="shared" si="24"/>
        <v>-10.001784961443734</v>
      </c>
      <c r="CX37">
        <f t="shared" si="24"/>
        <v>-20.001784685390305</v>
      </c>
      <c r="CY37">
        <f t="shared" si="24"/>
        <v>-5</v>
      </c>
      <c r="CZ37">
        <f t="shared" si="23"/>
        <v>0</v>
      </c>
      <c r="DA37">
        <f t="shared" si="23"/>
        <v>0</v>
      </c>
    </row>
    <row r="38" spans="1:105" ht="12">
      <c r="A38">
        <f t="shared" si="3"/>
        <v>34</v>
      </c>
      <c r="B38">
        <f>1/Hoja1!A43</f>
        <v>0.029411764705882353</v>
      </c>
      <c r="C38">
        <f>1/(Hoja1!A43-1)</f>
        <v>0.030303030303030304</v>
      </c>
      <c r="D38">
        <f>(C38-B38)/Hoja1!$E$6</f>
        <v>9.094546909672973E-06</v>
      </c>
      <c r="E38">
        <f aca="true" t="shared" si="30" ref="E38:E54">LOG(B38,2)</f>
        <v>-5.08746284125034</v>
      </c>
      <c r="F38">
        <f t="shared" si="27"/>
        <v>-20.348067231376525</v>
      </c>
      <c r="G38">
        <f t="shared" si="27"/>
        <v>-10.173141824588047</v>
      </c>
      <c r="H38">
        <f t="shared" si="27"/>
        <v>-20.34450061805931</v>
      </c>
      <c r="I38">
        <f t="shared" si="27"/>
        <v>-10.171359068842872</v>
      </c>
      <c r="J38">
        <f t="shared" si="27"/>
        <v>-20.34093620771526</v>
      </c>
      <c r="K38">
        <f t="shared" si="27"/>
        <v>-10.169577413904028</v>
      </c>
      <c r="L38">
        <f t="shared" si="27"/>
        <v>-20.337373997624642</v>
      </c>
      <c r="M38">
        <f t="shared" si="27"/>
        <v>-10.167796858412919</v>
      </c>
      <c r="N38">
        <f t="shared" si="27"/>
        <v>-20.33381398507278</v>
      </c>
      <c r="O38">
        <f t="shared" si="27"/>
        <v>-10.166017401013457</v>
      </c>
      <c r="P38">
        <f t="shared" si="28"/>
        <v>-20.33025616735</v>
      </c>
      <c r="Q38">
        <f t="shared" si="28"/>
        <v>-10.16423904035206</v>
      </c>
      <c r="R38">
        <f t="shared" si="28"/>
        <v>-20.326700541751652</v>
      </c>
      <c r="S38">
        <f t="shared" si="28"/>
        <v>-10.16246177507765</v>
      </c>
      <c r="T38">
        <f t="shared" si="28"/>
        <v>-20.32314710557807</v>
      </c>
      <c r="U38">
        <f t="shared" si="28"/>
        <v>-10.160685603841644</v>
      </c>
      <c r="V38">
        <f t="shared" si="28"/>
        <v>-20.319595856134583</v>
      </c>
      <c r="W38">
        <f t="shared" si="28"/>
        <v>-10.158910525297946</v>
      </c>
      <c r="X38">
        <f t="shared" si="28"/>
        <v>-20.31604679073148</v>
      </c>
      <c r="Y38">
        <f t="shared" si="28"/>
        <v>-10.157136538102947</v>
      </c>
      <c r="Z38">
        <f t="shared" si="22"/>
        <v>-20.312499906684014</v>
      </c>
      <c r="AA38">
        <f t="shared" si="22"/>
        <v>-10.155363640915509</v>
      </c>
      <c r="AB38">
        <f t="shared" si="22"/>
        <v>-20.30895520131239</v>
      </c>
      <c r="AC38">
        <f t="shared" si="22"/>
        <v>-10.153591832396966</v>
      </c>
      <c r="AD38">
        <f t="shared" si="22"/>
        <v>-20.30541267194175</v>
      </c>
      <c r="AE38">
        <f t="shared" si="22"/>
        <v>-10.151821111211122</v>
      </c>
      <c r="AF38">
        <f t="shared" si="22"/>
        <v>-20.301872315902145</v>
      </c>
      <c r="AG38">
        <f t="shared" si="22"/>
        <v>-10.150051476024233</v>
      </c>
      <c r="AH38">
        <f t="shared" si="22"/>
        <v>-20.29833413052855</v>
      </c>
      <c r="AI38">
        <f t="shared" si="22"/>
        <v>-10.148282925505011</v>
      </c>
      <c r="AJ38">
        <f t="shared" si="22"/>
        <v>-20.294798113160834</v>
      </c>
      <c r="AK38">
        <f t="shared" si="22"/>
        <v>-10.146515458324613</v>
      </c>
      <c r="AL38">
        <f t="shared" si="22"/>
        <v>-20.291264261143752</v>
      </c>
      <c r="AM38">
        <f t="shared" si="22"/>
        <v>-10.144749073156635</v>
      </c>
      <c r="AN38">
        <f t="shared" si="22"/>
        <v>-20.28773257182694</v>
      </c>
      <c r="AO38">
        <f t="shared" si="22"/>
        <v>-10.142983768677112</v>
      </c>
      <c r="AP38">
        <f t="shared" si="22"/>
        <v>-20.28420304256489</v>
      </c>
      <c r="AQ38">
        <f t="shared" si="22"/>
        <v>-10.141219543564505</v>
      </c>
      <c r="AR38">
        <f t="shared" si="22"/>
        <v>-20.280675670716953</v>
      </c>
      <c r="AS38">
        <f t="shared" si="22"/>
        <v>-10.139456396499696</v>
      </c>
      <c r="AT38">
        <f t="shared" si="22"/>
        <v>-20.277150453647305</v>
      </c>
      <c r="AU38">
        <f t="shared" si="22"/>
        <v>-10.137694326165985</v>
      </c>
      <c r="AV38">
        <f t="shared" si="22"/>
        <v>-20.273627388724968</v>
      </c>
      <c r="AW38">
        <f t="shared" si="22"/>
        <v>-10.135933331249085</v>
      </c>
      <c r="AX38">
        <f t="shared" si="22"/>
        <v>-20.27010647332376</v>
      </c>
      <c r="AY38">
        <f aca="true" t="shared" si="31" ref="AY38:BE43">AY$3*LOG($B38+AY$4*$D38,2)</f>
        <v>-10.13417341043711</v>
      </c>
      <c r="AZ38">
        <f t="shared" si="31"/>
        <v>-20.266587704822324</v>
      </c>
      <c r="BA38">
        <f t="shared" si="31"/>
        <v>-10.132414562420577</v>
      </c>
      <c r="BB38">
        <f t="shared" si="31"/>
        <v>-20.26307108060408</v>
      </c>
      <c r="BC38">
        <f t="shared" si="31"/>
        <v>-10.130656785892393</v>
      </c>
      <c r="BD38">
        <f t="shared" si="31"/>
        <v>-20.259556598057237</v>
      </c>
      <c r="BE38">
        <f t="shared" si="31"/>
        <v>-10.128900079547853</v>
      </c>
      <c r="BF38">
        <f t="shared" si="29"/>
        <v>-20.256044254574764</v>
      </c>
      <c r="BG38">
        <f t="shared" si="29"/>
        <v>-10.127144442084637</v>
      </c>
      <c r="BH38">
        <f t="shared" si="29"/>
        <v>-20.252534047554395</v>
      </c>
      <c r="BI38">
        <f t="shared" si="29"/>
        <v>-10.125389872202794</v>
      </c>
      <c r="BJ38">
        <f t="shared" si="29"/>
        <v>-20.24902597439861</v>
      </c>
      <c r="BK38">
        <f t="shared" si="29"/>
        <v>-10.123636368604751</v>
      </c>
      <c r="BL38">
        <f t="shared" si="29"/>
        <v>-20.245520032514616</v>
      </c>
      <c r="BM38">
        <f t="shared" si="29"/>
        <v>-10.121883929995292</v>
      </c>
      <c r="BN38">
        <f t="shared" si="29"/>
        <v>-20.242016219314348</v>
      </c>
      <c r="BO38">
        <f t="shared" si="29"/>
        <v>-10.120132555081566</v>
      </c>
      <c r="BP38">
        <f t="shared" si="29"/>
        <v>-20.238514532214456</v>
      </c>
      <c r="BQ38">
        <f t="shared" si="29"/>
        <v>-10.118382242573068</v>
      </c>
      <c r="BR38">
        <f t="shared" si="29"/>
        <v>-20.235014968636282</v>
      </c>
      <c r="BS38">
        <f t="shared" si="29"/>
        <v>-10.116632991181646</v>
      </c>
      <c r="BT38">
        <f t="shared" si="29"/>
        <v>-20.23151752600586</v>
      </c>
      <c r="BU38">
        <f t="shared" si="25"/>
        <v>-10.114884799621487</v>
      </c>
      <c r="BV38">
        <f t="shared" si="25"/>
        <v>-20.228022201753905</v>
      </c>
      <c r="BW38">
        <f t="shared" si="25"/>
        <v>-10.113137666609111</v>
      </c>
      <c r="BX38">
        <f t="shared" si="25"/>
        <v>-20.22452899331579</v>
      </c>
      <c r="BY38">
        <f t="shared" si="25"/>
        <v>-10.111391590863374</v>
      </c>
      <c r="BZ38">
        <f t="shared" si="25"/>
        <v>-20.221037898131545</v>
      </c>
      <c r="CA38">
        <f t="shared" si="25"/>
        <v>-10.109646571105454</v>
      </c>
      <c r="CB38">
        <f t="shared" si="25"/>
        <v>-20.21754891364585</v>
      </c>
      <c r="CC38">
        <f t="shared" si="25"/>
        <v>-10.107902606058841</v>
      </c>
      <c r="CD38">
        <f t="shared" si="25"/>
        <v>-20.214062037308008</v>
      </c>
      <c r="CE38">
        <f t="shared" si="26"/>
        <v>-10.106159694449351</v>
      </c>
      <c r="CF38">
        <f t="shared" si="26"/>
        <v>-20.210577266571946</v>
      </c>
      <c r="CG38">
        <f t="shared" si="26"/>
        <v>-10.1044178350051</v>
      </c>
      <c r="CH38">
        <f t="shared" si="26"/>
        <v>-20.207094598896205</v>
      </c>
      <c r="CI38">
        <f t="shared" si="26"/>
        <v>-10.102677026456503</v>
      </c>
      <c r="CJ38">
        <f t="shared" si="26"/>
        <v>-20.203614031743918</v>
      </c>
      <c r="CK38">
        <f t="shared" si="26"/>
        <v>-10.100937267536276</v>
      </c>
      <c r="CL38">
        <f t="shared" si="24"/>
        <v>-20.200135562582805</v>
      </c>
      <c r="CM38">
        <f t="shared" si="24"/>
        <v>-10.099198556979427</v>
      </c>
      <c r="CN38">
        <f t="shared" si="24"/>
        <v>-20.19665918888517</v>
      </c>
      <c r="CO38">
        <f t="shared" si="24"/>
        <v>-10.09746089352325</v>
      </c>
      <c r="CP38">
        <f t="shared" si="24"/>
        <v>-20.19318490812788</v>
      </c>
      <c r="CQ38">
        <f t="shared" si="24"/>
        <v>-10.095724275907314</v>
      </c>
      <c r="CR38">
        <f t="shared" si="24"/>
        <v>-20.189712717792347</v>
      </c>
      <c r="CS38">
        <f t="shared" si="24"/>
        <v>-10.093988702873466</v>
      </c>
      <c r="CT38">
        <f t="shared" si="24"/>
        <v>-20.18624261536454</v>
      </c>
      <c r="CU38">
        <f t="shared" si="24"/>
        <v>-10.092254173165818</v>
      </c>
      <c r="CV38">
        <f t="shared" si="24"/>
        <v>-20.18277459833495</v>
      </c>
      <c r="CW38">
        <f t="shared" si="24"/>
        <v>-10.090520685530754</v>
      </c>
      <c r="CX38">
        <f t="shared" si="24"/>
        <v>-20.1793086641986</v>
      </c>
      <c r="CY38">
        <f t="shared" si="24"/>
        <v>-5.044394119358453</v>
      </c>
      <c r="CZ38">
        <f t="shared" si="23"/>
        <v>0</v>
      </c>
      <c r="DA38">
        <f t="shared" si="23"/>
        <v>0</v>
      </c>
    </row>
    <row r="39" spans="1:105" ht="12">
      <c r="A39">
        <f t="shared" si="3"/>
        <v>35</v>
      </c>
      <c r="B39">
        <f>1/Hoja1!A44</f>
        <v>0.02857142857142857</v>
      </c>
      <c r="C39">
        <f>1/(Hoja1!A44-1)</f>
        <v>0.029411764705882353</v>
      </c>
      <c r="D39">
        <f>(C39-B39)/Hoja1!$E$6</f>
        <v>8.57485851483451E-06</v>
      </c>
      <c r="E39">
        <f t="shared" si="30"/>
        <v>-5.129283016944966</v>
      </c>
      <c r="F39">
        <f t="shared" si="27"/>
        <v>-20.515400400801067</v>
      </c>
      <c r="G39">
        <f t="shared" si="27"/>
        <v>-10.256834626648196</v>
      </c>
      <c r="H39">
        <f t="shared" si="27"/>
        <v>-20.51193862495427</v>
      </c>
      <c r="I39">
        <f t="shared" si="27"/>
        <v>-10.255104257731702</v>
      </c>
      <c r="J39">
        <f t="shared" si="27"/>
        <v>-20.50847892451278</v>
      </c>
      <c r="K39">
        <f t="shared" si="27"/>
        <v>-10.25337492589583</v>
      </c>
      <c r="L39">
        <f t="shared" si="27"/>
        <v>-20.505021296989593</v>
      </c>
      <c r="M39">
        <f t="shared" si="27"/>
        <v>-10.2516466298982</v>
      </c>
      <c r="N39">
        <f t="shared" si="27"/>
        <v>-20.501565739902176</v>
      </c>
      <c r="O39">
        <f t="shared" si="27"/>
        <v>-10.249919368498652</v>
      </c>
      <c r="P39">
        <f t="shared" si="28"/>
        <v>-20.498112250772444</v>
      </c>
      <c r="Q39">
        <f t="shared" si="28"/>
        <v>-10.248193140459263</v>
      </c>
      <c r="R39">
        <f t="shared" si="28"/>
        <v>-20.49466082712676</v>
      </c>
      <c r="S39">
        <f t="shared" si="28"/>
        <v>-10.246467944544325</v>
      </c>
      <c r="T39">
        <f t="shared" si="28"/>
        <v>-20.49121146649594</v>
      </c>
      <c r="U39">
        <f t="shared" si="28"/>
        <v>-10.244743779520341</v>
      </c>
      <c r="V39">
        <f t="shared" si="28"/>
        <v>-20.487764166415193</v>
      </c>
      <c r="W39">
        <f t="shared" si="28"/>
        <v>-10.243020644156035</v>
      </c>
      <c r="X39">
        <f t="shared" si="28"/>
        <v>-20.484318924424173</v>
      </c>
      <c r="Y39">
        <f t="shared" si="28"/>
        <v>-10.241298537222326</v>
      </c>
      <c r="Z39">
        <f t="shared" si="22"/>
        <v>-20.48087573806692</v>
      </c>
      <c r="AA39">
        <f t="shared" si="22"/>
        <v>-10.239577457492336</v>
      </c>
      <c r="AB39">
        <f t="shared" si="22"/>
        <v>-20.477434604891872</v>
      </c>
      <c r="AC39">
        <f t="shared" si="22"/>
        <v>-10.237857403741382</v>
      </c>
      <c r="AD39">
        <f t="shared" si="22"/>
        <v>-20.473995522451858</v>
      </c>
      <c r="AE39">
        <f aca="true" t="shared" si="32" ref="AE39:BJ48">AE$3*LOG($B39+AE$4*$D39,2)</f>
        <v>-10.236138374746968</v>
      </c>
      <c r="AF39">
        <f t="shared" si="32"/>
        <v>-20.470558488304064</v>
      </c>
      <c r="AG39">
        <f t="shared" si="32"/>
        <v>-10.234420369288783</v>
      </c>
      <c r="AH39">
        <f t="shared" si="32"/>
        <v>-20.46712350001005</v>
      </c>
      <c r="AI39">
        <f t="shared" si="32"/>
        <v>-10.232703386148694</v>
      </c>
      <c r="AJ39">
        <f t="shared" si="32"/>
        <v>-20.463690555135724</v>
      </c>
      <c r="AK39">
        <f t="shared" si="32"/>
        <v>-10.23098742411074</v>
      </c>
      <c r="AL39">
        <f t="shared" si="32"/>
        <v>-20.46025965125134</v>
      </c>
      <c r="AM39">
        <f t="shared" si="32"/>
        <v>-10.22927248196113</v>
      </c>
      <c r="AN39">
        <f t="shared" si="32"/>
        <v>-20.456830785931473</v>
      </c>
      <c r="AO39">
        <f t="shared" si="32"/>
        <v>-10.227558558488237</v>
      </c>
      <c r="AP39">
        <f t="shared" si="32"/>
        <v>-20.45340395675503</v>
      </c>
      <c r="AQ39">
        <f t="shared" si="32"/>
        <v>-10.225845652482587</v>
      </c>
      <c r="AR39">
        <f t="shared" si="32"/>
        <v>-20.449979161305215</v>
      </c>
      <c r="AS39">
        <f t="shared" si="32"/>
        <v>-10.224133762736864</v>
      </c>
      <c r="AT39">
        <f t="shared" si="32"/>
        <v>-20.44655639716955</v>
      </c>
      <c r="AU39">
        <f t="shared" si="32"/>
        <v>-10.222422888045896</v>
      </c>
      <c r="AV39">
        <f t="shared" si="32"/>
        <v>-20.443135661939834</v>
      </c>
      <c r="AW39">
        <f t="shared" si="32"/>
        <v>-10.220713027206658</v>
      </c>
      <c r="AX39">
        <f t="shared" si="32"/>
        <v>-20.43971695321215</v>
      </c>
      <c r="AY39">
        <f t="shared" si="31"/>
        <v>-10.219004179018258</v>
      </c>
      <c r="AZ39">
        <f t="shared" si="31"/>
        <v>-20.43630026858685</v>
      </c>
      <c r="BA39">
        <f t="shared" si="31"/>
        <v>-10.217296342281935</v>
      </c>
      <c r="BB39">
        <f t="shared" si="31"/>
        <v>-20.43288560566855</v>
      </c>
      <c r="BC39">
        <f t="shared" si="31"/>
        <v>-10.215589515801062</v>
      </c>
      <c r="BD39">
        <f t="shared" si="31"/>
        <v>-20.429472962066104</v>
      </c>
      <c r="BE39">
        <f t="shared" si="31"/>
        <v>-10.21388369838113</v>
      </c>
      <c r="BF39">
        <f t="shared" si="29"/>
        <v>-20.426062335392622</v>
      </c>
      <c r="BG39">
        <f t="shared" si="29"/>
        <v>-10.212178888829746</v>
      </c>
      <c r="BH39">
        <f t="shared" si="29"/>
        <v>-20.42265372326543</v>
      </c>
      <c r="BI39">
        <f t="shared" si="29"/>
        <v>-10.210475085956631</v>
      </c>
      <c r="BJ39">
        <f t="shared" si="29"/>
        <v>-20.419247123306082</v>
      </c>
      <c r="BK39">
        <f t="shared" si="29"/>
        <v>-10.208772288573616</v>
      </c>
      <c r="BL39">
        <f t="shared" si="29"/>
        <v>-20.415842533140335</v>
      </c>
      <c r="BM39">
        <f t="shared" si="29"/>
        <v>-10.20707049549463</v>
      </c>
      <c r="BN39">
        <f t="shared" si="29"/>
        <v>-20.412439950398152</v>
      </c>
      <c r="BO39">
        <f t="shared" si="29"/>
        <v>-10.205369705535702</v>
      </c>
      <c r="BP39">
        <f t="shared" si="29"/>
        <v>-20.409039372713682</v>
      </c>
      <c r="BQ39">
        <f t="shared" si="29"/>
        <v>-10.203669917514953</v>
      </c>
      <c r="BR39">
        <f t="shared" si="29"/>
        <v>-20.405640797725255</v>
      </c>
      <c r="BS39">
        <f t="shared" si="29"/>
        <v>-10.201971130252588</v>
      </c>
      <c r="BT39">
        <f t="shared" si="29"/>
        <v>-20.402244223075368</v>
      </c>
      <c r="BU39">
        <f t="shared" si="25"/>
        <v>-10.2002733425709</v>
      </c>
      <c r="BV39">
        <f t="shared" si="25"/>
        <v>-20.39884964641069</v>
      </c>
      <c r="BW39">
        <f t="shared" si="25"/>
        <v>-10.198576553294258</v>
      </c>
      <c r="BX39">
        <f t="shared" si="25"/>
        <v>-20.395457065382022</v>
      </c>
      <c r="BY39">
        <f t="shared" si="25"/>
        <v>-10.196880761249103</v>
      </c>
      <c r="BZ39">
        <f t="shared" si="25"/>
        <v>-20.392066477644324</v>
      </c>
      <c r="CA39">
        <f t="shared" si="25"/>
        <v>-10.195185965263944</v>
      </c>
      <c r="CB39">
        <f t="shared" si="25"/>
        <v>-20.388677880856672</v>
      </c>
      <c r="CC39">
        <f t="shared" si="25"/>
        <v>-10.193492164169353</v>
      </c>
      <c r="CD39">
        <f t="shared" si="25"/>
        <v>-20.38529127268227</v>
      </c>
      <c r="CE39">
        <f t="shared" si="26"/>
        <v>-10.19179935679796</v>
      </c>
      <c r="CF39">
        <f t="shared" si="26"/>
        <v>-20.38190665078844</v>
      </c>
      <c r="CG39">
        <f t="shared" si="26"/>
        <v>-10.190107541984448</v>
      </c>
      <c r="CH39">
        <f t="shared" si="26"/>
        <v>-20.378524012846597</v>
      </c>
      <c r="CI39">
        <f t="shared" si="26"/>
        <v>-10.188416718565552</v>
      </c>
      <c r="CJ39">
        <f t="shared" si="26"/>
        <v>-20.37514335653225</v>
      </c>
      <c r="CK39">
        <f t="shared" si="26"/>
        <v>-10.186726885380047</v>
      </c>
      <c r="CL39">
        <f t="shared" si="24"/>
        <v>-20.371764679524983</v>
      </c>
      <c r="CM39">
        <f t="shared" si="24"/>
        <v>-10.18503804126875</v>
      </c>
      <c r="CN39">
        <f t="shared" si="24"/>
        <v>-20.36838797950848</v>
      </c>
      <c r="CO39">
        <f t="shared" si="24"/>
        <v>-10.183350185074508</v>
      </c>
      <c r="CP39">
        <f t="shared" si="24"/>
        <v>-20.365013254170456</v>
      </c>
      <c r="CQ39">
        <f t="shared" si="24"/>
        <v>-10.1816633156422</v>
      </c>
      <c r="CR39">
        <f t="shared" si="24"/>
        <v>-20.361640501202704</v>
      </c>
      <c r="CS39">
        <f t="shared" si="24"/>
        <v>-10.179977431818735</v>
      </c>
      <c r="CT39">
        <f t="shared" si="24"/>
        <v>-20.358269718301052</v>
      </c>
      <c r="CU39">
        <f t="shared" si="24"/>
        <v>-10.178292532453032</v>
      </c>
      <c r="CV39">
        <f t="shared" si="24"/>
        <v>-20.35490090316536</v>
      </c>
      <c r="CW39">
        <f t="shared" si="24"/>
        <v>-10.17660861639603</v>
      </c>
      <c r="CX39">
        <f t="shared" si="24"/>
        <v>-20.35153405349952</v>
      </c>
      <c r="CY39">
        <f t="shared" si="24"/>
        <v>-5.08746284125034</v>
      </c>
      <c r="CZ39">
        <f t="shared" si="23"/>
        <v>0</v>
      </c>
      <c r="DA39">
        <f t="shared" si="23"/>
        <v>0</v>
      </c>
    </row>
    <row r="40" spans="1:105" ht="12">
      <c r="A40">
        <f t="shared" si="3"/>
        <v>36</v>
      </c>
      <c r="B40">
        <f>1/Hoja1!A45</f>
        <v>0.027777777777777776</v>
      </c>
      <c r="C40">
        <f>1/(Hoja1!A45-1)</f>
        <v>0.02857142857142857</v>
      </c>
      <c r="D40">
        <f>(C40-B40)/Hoja1!$E$6</f>
        <v>8.098477486232595E-06</v>
      </c>
      <c r="E40">
        <f t="shared" si="30"/>
        <v>-5.169925001442312</v>
      </c>
      <c r="F40">
        <f t="shared" si="27"/>
        <v>-20.67801780777933</v>
      </c>
      <c r="G40">
        <f t="shared" si="27"/>
        <v>-10.338168050005883</v>
      </c>
      <c r="H40">
        <f t="shared" si="27"/>
        <v>-20.67465488218092</v>
      </c>
      <c r="I40">
        <f t="shared" si="27"/>
        <v>-10.336487077000706</v>
      </c>
      <c r="J40">
        <f t="shared" si="27"/>
        <v>-20.671293915188098</v>
      </c>
      <c r="K40">
        <f t="shared" si="27"/>
        <v>-10.334807082728048</v>
      </c>
      <c r="L40">
        <f t="shared" si="27"/>
        <v>-20.667934904520763</v>
      </c>
      <c r="M40">
        <f t="shared" si="27"/>
        <v>-10.333128066048852</v>
      </c>
      <c r="N40">
        <f t="shared" si="27"/>
        <v>-20.664577847902784</v>
      </c>
      <c r="O40">
        <f t="shared" si="27"/>
        <v>-10.331450025826054</v>
      </c>
      <c r="P40">
        <f t="shared" si="28"/>
        <v>-20.661222743062023</v>
      </c>
      <c r="Q40">
        <f t="shared" si="28"/>
        <v>-10.329772960924567</v>
      </c>
      <c r="R40">
        <f t="shared" si="28"/>
        <v>-20.657869587730286</v>
      </c>
      <c r="S40">
        <f t="shared" si="28"/>
        <v>-10.328096870211287</v>
      </c>
      <c r="T40">
        <f t="shared" si="28"/>
        <v>-20.654518379643335</v>
      </c>
      <c r="U40">
        <f t="shared" si="28"/>
        <v>-10.326421752555078</v>
      </c>
      <c r="V40">
        <f t="shared" si="28"/>
        <v>-20.65116911654087</v>
      </c>
      <c r="W40">
        <f t="shared" si="28"/>
        <v>-10.32474760682678</v>
      </c>
      <c r="X40">
        <f t="shared" si="28"/>
        <v>-20.647821796166536</v>
      </c>
      <c r="Y40">
        <f t="shared" si="28"/>
        <v>-10.323074431899187</v>
      </c>
      <c r="Z40">
        <f aca="true" t="shared" si="33" ref="Z40:AD54">Z$3*LOG($B40+Z$4*$D40,2)</f>
        <v>-20.64447641626789</v>
      </c>
      <c r="AA40">
        <f t="shared" si="33"/>
        <v>-10.321402226647065</v>
      </c>
      <c r="AB40">
        <f t="shared" si="33"/>
        <v>-20.641132974596403</v>
      </c>
      <c r="AC40">
        <f t="shared" si="33"/>
        <v>-10.319730989947125</v>
      </c>
      <c r="AD40">
        <f t="shared" si="33"/>
        <v>-20.637791468907466</v>
      </c>
      <c r="AE40">
        <f t="shared" si="32"/>
        <v>-10.318060720678037</v>
      </c>
      <c r="AF40">
        <f t="shared" si="32"/>
        <v>-20.634451896960353</v>
      </c>
      <c r="AG40">
        <f t="shared" si="32"/>
        <v>-10.31639141772041</v>
      </c>
      <c r="AH40">
        <f t="shared" si="32"/>
        <v>-20.631114256518234</v>
      </c>
      <c r="AI40">
        <f t="shared" si="32"/>
        <v>-10.314723079956801</v>
      </c>
      <c r="AJ40">
        <f t="shared" si="32"/>
        <v>-20.627778545348157</v>
      </c>
      <c r="AK40">
        <f t="shared" si="32"/>
        <v>-10.313055706271697</v>
      </c>
      <c r="AL40">
        <f t="shared" si="32"/>
        <v>-20.624444761221035</v>
      </c>
      <c r="AM40">
        <f t="shared" si="32"/>
        <v>-10.311389295551525</v>
      </c>
      <c r="AN40">
        <f t="shared" si="32"/>
        <v>-20.621112901911644</v>
      </c>
      <c r="AO40">
        <f t="shared" si="32"/>
        <v>-10.309723846684635</v>
      </c>
      <c r="AP40">
        <f t="shared" si="32"/>
        <v>-20.617782965198618</v>
      </c>
      <c r="AQ40">
        <f t="shared" si="32"/>
        <v>-10.308059358561303</v>
      </c>
      <c r="AR40">
        <f t="shared" si="32"/>
        <v>-20.61445494886442</v>
      </c>
      <c r="AS40">
        <f t="shared" si="32"/>
        <v>-10.306395830073727</v>
      </c>
      <c r="AT40">
        <f t="shared" si="32"/>
        <v>-20.611128850695366</v>
      </c>
      <c r="AU40">
        <f t="shared" si="32"/>
        <v>-10.304733260116016</v>
      </c>
      <c r="AV40">
        <f t="shared" si="32"/>
        <v>-20.607804668481585</v>
      </c>
      <c r="AW40">
        <f t="shared" si="32"/>
        <v>-10.303071647584188</v>
      </c>
      <c r="AX40">
        <f t="shared" si="32"/>
        <v>-20.60448240001702</v>
      </c>
      <c r="AY40">
        <f t="shared" si="31"/>
        <v>-10.301410991376173</v>
      </c>
      <c r="AZ40">
        <f t="shared" si="31"/>
        <v>-20.601162043099436</v>
      </c>
      <c r="BA40">
        <f t="shared" si="31"/>
        <v>-10.2997512903918</v>
      </c>
      <c r="BB40">
        <f t="shared" si="31"/>
        <v>-20.59784359553039</v>
      </c>
      <c r="BC40">
        <f t="shared" si="31"/>
        <v>-10.298092543532794</v>
      </c>
      <c r="BD40">
        <f t="shared" si="31"/>
        <v>-20.59452705511522</v>
      </c>
      <c r="BE40">
        <f t="shared" si="31"/>
        <v>-10.296434749702772</v>
      </c>
      <c r="BF40">
        <f t="shared" si="29"/>
        <v>-20.59121241966306</v>
      </c>
      <c r="BG40">
        <f t="shared" si="29"/>
        <v>-10.294777907807246</v>
      </c>
      <c r="BH40">
        <f t="shared" si="29"/>
        <v>-20.58789968698681</v>
      </c>
      <c r="BI40">
        <f t="shared" si="29"/>
        <v>-10.293122016753605</v>
      </c>
      <c r="BJ40">
        <f t="shared" si="29"/>
        <v>-20.58458885490313</v>
      </c>
      <c r="BK40">
        <f t="shared" si="29"/>
        <v>-10.291467075451122</v>
      </c>
      <c r="BL40">
        <f t="shared" si="29"/>
        <v>-20.58127992123245</v>
      </c>
      <c r="BM40">
        <f t="shared" si="29"/>
        <v>-10.289813082810946</v>
      </c>
      <c r="BN40">
        <f t="shared" si="29"/>
        <v>-20.577972883798935</v>
      </c>
      <c r="BO40">
        <f t="shared" si="29"/>
        <v>-10.288160037746096</v>
      </c>
      <c r="BP40">
        <f t="shared" si="29"/>
        <v>-20.57466774043049</v>
      </c>
      <c r="BQ40">
        <f t="shared" si="29"/>
        <v>-10.286507939171456</v>
      </c>
      <c r="BR40">
        <f t="shared" si="29"/>
        <v>-20.571364488958753</v>
      </c>
      <c r="BS40">
        <f t="shared" si="29"/>
        <v>-10.284856786003777</v>
      </c>
      <c r="BT40">
        <f t="shared" si="29"/>
        <v>-20.568063127219084</v>
      </c>
      <c r="BU40">
        <f t="shared" si="25"/>
        <v>-10.28320657716167</v>
      </c>
      <c r="BV40">
        <f t="shared" si="25"/>
        <v>-20.56476365305055</v>
      </c>
      <c r="BW40">
        <f t="shared" si="25"/>
        <v>-10.281557311565592</v>
      </c>
      <c r="BX40">
        <f t="shared" si="25"/>
        <v>-20.56146606429593</v>
      </c>
      <c r="BY40">
        <f t="shared" si="25"/>
        <v>-10.279908988137858</v>
      </c>
      <c r="BZ40">
        <f t="shared" si="25"/>
        <v>-20.558170358801696</v>
      </c>
      <c r="CA40">
        <f t="shared" si="25"/>
        <v>-10.278261605802628</v>
      </c>
      <c r="CB40">
        <f t="shared" si="25"/>
        <v>-20.554876534418007</v>
      </c>
      <c r="CC40">
        <f t="shared" si="25"/>
        <v>-10.276615163485898</v>
      </c>
      <c r="CD40">
        <f t="shared" si="25"/>
        <v>-20.5515845889987</v>
      </c>
      <c r="CE40">
        <f t="shared" si="26"/>
        <v>-10.274969660115508</v>
      </c>
      <c r="CF40">
        <f t="shared" si="26"/>
        <v>-20.548294520401285</v>
      </c>
      <c r="CG40">
        <f t="shared" si="26"/>
        <v>-10.273325094621129</v>
      </c>
      <c r="CH40">
        <f t="shared" si="26"/>
        <v>-20.54500632648693</v>
      </c>
      <c r="CI40">
        <f t="shared" si="26"/>
        <v>-10.27168146593426</v>
      </c>
      <c r="CJ40">
        <f t="shared" si="26"/>
        <v>-20.541720005120464</v>
      </c>
      <c r="CK40">
        <f t="shared" si="26"/>
        <v>-10.270038772988222</v>
      </c>
      <c r="CL40">
        <f t="shared" si="24"/>
        <v>-20.53843555417036</v>
      </c>
      <c r="CM40">
        <f t="shared" si="24"/>
        <v>-10.268397014718166</v>
      </c>
      <c r="CN40">
        <f t="shared" si="24"/>
        <v>-20.535152971508722</v>
      </c>
      <c r="CO40">
        <f t="shared" si="24"/>
        <v>-10.266756190061052</v>
      </c>
      <c r="CP40">
        <f t="shared" si="24"/>
        <v>-20.53187225501129</v>
      </c>
      <c r="CQ40">
        <f t="shared" si="24"/>
        <v>-10.265116297955656</v>
      </c>
      <c r="CR40">
        <f t="shared" si="24"/>
        <v>-20.528593402557423</v>
      </c>
      <c r="CS40">
        <f t="shared" si="24"/>
        <v>-10.263477337342557</v>
      </c>
      <c r="CT40">
        <f t="shared" si="24"/>
        <v>-20.525316412030094</v>
      </c>
      <c r="CU40">
        <f t="shared" si="24"/>
        <v>-10.261839307164147</v>
      </c>
      <c r="CV40">
        <f t="shared" si="24"/>
        <v>-20.522041281315875</v>
      </c>
      <c r="CW40">
        <f t="shared" si="24"/>
        <v>-10.26020220636461</v>
      </c>
      <c r="CX40">
        <f t="shared" si="24"/>
        <v>-20.518768008304942</v>
      </c>
      <c r="CY40">
        <f t="shared" si="24"/>
        <v>-5.129283016944966</v>
      </c>
      <c r="CZ40">
        <f t="shared" si="23"/>
        <v>0</v>
      </c>
      <c r="DA40">
        <f t="shared" si="23"/>
        <v>0</v>
      </c>
    </row>
    <row r="41" spans="1:105" ht="12">
      <c r="A41">
        <f t="shared" si="3"/>
        <v>37</v>
      </c>
      <c r="B41">
        <f>1/Hoja1!A46</f>
        <v>0.02702702702702703</v>
      </c>
      <c r="C41">
        <f>1/(Hoja1!A46-1)</f>
        <v>0.027777777777777776</v>
      </c>
      <c r="D41">
        <f>(C41-B41)/Hoja1!$E$6</f>
        <v>7.6607219464362E-06</v>
      </c>
      <c r="E41">
        <f t="shared" si="30"/>
        <v>-5.20945336562895</v>
      </c>
      <c r="F41">
        <f t="shared" si="27"/>
        <v>-20.836177985626986</v>
      </c>
      <c r="G41">
        <f t="shared" si="27"/>
        <v>-10.417271486055855</v>
      </c>
      <c r="H41">
        <f t="shared" si="27"/>
        <v>-20.832908421707483</v>
      </c>
      <c r="I41">
        <f t="shared" si="27"/>
        <v>-10.415637167076008</v>
      </c>
      <c r="J41">
        <f t="shared" si="27"/>
        <v>-20.829640709183273</v>
      </c>
      <c r="K41">
        <f t="shared" si="27"/>
        <v>-10.414003773269707</v>
      </c>
      <c r="L41">
        <f t="shared" si="27"/>
        <v>-20.82637484595884</v>
      </c>
      <c r="M41">
        <f t="shared" si="27"/>
        <v>-10.412371303590078</v>
      </c>
      <c r="N41">
        <f t="shared" si="27"/>
        <v>-20.82311082994221</v>
      </c>
      <c r="O41">
        <f t="shared" si="27"/>
        <v>-10.410739756992024</v>
      </c>
      <c r="P41">
        <f t="shared" si="28"/>
        <v>-20.81984865904496</v>
      </c>
      <c r="Q41">
        <f t="shared" si="28"/>
        <v>-10.40910913243222</v>
      </c>
      <c r="R41">
        <f t="shared" si="28"/>
        <v>-20.816588331182217</v>
      </c>
      <c r="S41">
        <f t="shared" si="28"/>
        <v>-10.407479428869113</v>
      </c>
      <c r="T41">
        <f t="shared" si="28"/>
        <v>-20.81332984427263</v>
      </c>
      <c r="U41">
        <f t="shared" si="28"/>
        <v>-10.405850645262904</v>
      </c>
      <c r="V41">
        <f t="shared" si="28"/>
        <v>-20.81007319623837</v>
      </c>
      <c r="W41">
        <f t="shared" si="28"/>
        <v>-10.404222780575564</v>
      </c>
      <c r="X41">
        <f t="shared" si="28"/>
        <v>-20.806818385005126</v>
      </c>
      <c r="Y41">
        <f t="shared" si="28"/>
        <v>-10.402595833770812</v>
      </c>
      <c r="Z41">
        <f t="shared" si="33"/>
        <v>-20.803565408502102</v>
      </c>
      <c r="AA41">
        <f t="shared" si="33"/>
        <v>-10.400969803814126</v>
      </c>
      <c r="AB41">
        <f t="shared" si="33"/>
        <v>-20.800314264661996</v>
      </c>
      <c r="AC41">
        <f t="shared" si="33"/>
        <v>-10.399344689672729</v>
      </c>
      <c r="AD41">
        <f t="shared" si="33"/>
        <v>-20.797064951420996</v>
      </c>
      <c r="AE41">
        <f t="shared" si="32"/>
        <v>-10.397720490315585</v>
      </c>
      <c r="AF41">
        <f t="shared" si="32"/>
        <v>-20.79381746671877</v>
      </c>
      <c r="AG41">
        <f t="shared" si="32"/>
        <v>-10.396097204713401</v>
      </c>
      <c r="AH41">
        <f t="shared" si="32"/>
        <v>-20.79057180849848</v>
      </c>
      <c r="AI41">
        <f t="shared" si="32"/>
        <v>-10.394474831838622</v>
      </c>
      <c r="AJ41">
        <f t="shared" si="32"/>
        <v>-20.787327974706738</v>
      </c>
      <c r="AK41">
        <f t="shared" si="32"/>
        <v>-10.39285337066542</v>
      </c>
      <c r="AL41">
        <f t="shared" si="32"/>
        <v>-20.78408596329363</v>
      </c>
      <c r="AM41">
        <f t="shared" si="32"/>
        <v>-10.391232820169703</v>
      </c>
      <c r="AN41">
        <f t="shared" si="32"/>
        <v>-20.780845772212682</v>
      </c>
      <c r="AO41">
        <f t="shared" si="32"/>
        <v>-10.389613179329096</v>
      </c>
      <c r="AP41">
        <f t="shared" si="32"/>
        <v>-20.77760739942088</v>
      </c>
      <c r="AQ41">
        <f t="shared" si="32"/>
        <v>-10.387994447122951</v>
      </c>
      <c r="AR41">
        <f t="shared" si="32"/>
        <v>-20.774370842878636</v>
      </c>
      <c r="AS41">
        <f t="shared" si="32"/>
        <v>-10.386376622532332</v>
      </c>
      <c r="AT41">
        <f t="shared" si="32"/>
        <v>-20.77113610054979</v>
      </c>
      <c r="AU41">
        <f t="shared" si="32"/>
        <v>-10.384759704540016</v>
      </c>
      <c r="AV41">
        <f t="shared" si="32"/>
        <v>-20.76790317040162</v>
      </c>
      <c r="AW41">
        <f t="shared" si="32"/>
        <v>-10.383143692130496</v>
      </c>
      <c r="AX41">
        <f t="shared" si="32"/>
        <v>-20.7646720504048</v>
      </c>
      <c r="AY41">
        <f t="shared" si="31"/>
        <v>-10.38152858428996</v>
      </c>
      <c r="AZ41">
        <f t="shared" si="31"/>
        <v>-20.761442738533425</v>
      </c>
      <c r="BA41">
        <f t="shared" si="31"/>
        <v>-10.379914380006305</v>
      </c>
      <c r="BB41">
        <f t="shared" si="31"/>
        <v>-20.758215232764982</v>
      </c>
      <c r="BC41">
        <f t="shared" si="31"/>
        <v>-10.378301078269125</v>
      </c>
      <c r="BD41">
        <f t="shared" si="31"/>
        <v>-20.754989531080348</v>
      </c>
      <c r="BE41">
        <f t="shared" si="31"/>
        <v>-10.376688678069703</v>
      </c>
      <c r="BF41">
        <f t="shared" si="29"/>
        <v>-20.751765631463783</v>
      </c>
      <c r="BG41">
        <f t="shared" si="29"/>
        <v>-10.37507717840102</v>
      </c>
      <c r="BH41">
        <f t="shared" si="29"/>
        <v>-20.748543531902936</v>
      </c>
      <c r="BI41">
        <f t="shared" si="29"/>
        <v>-10.373466578257734</v>
      </c>
      <c r="BJ41">
        <f t="shared" si="29"/>
        <v>-20.745323230388813</v>
      </c>
      <c r="BK41">
        <f t="shared" si="29"/>
        <v>-10.371856876636192</v>
      </c>
      <c r="BL41">
        <f t="shared" si="29"/>
        <v>-20.742104724915784</v>
      </c>
      <c r="BM41">
        <f t="shared" si="29"/>
        <v>-10.37024807253442</v>
      </c>
      <c r="BN41">
        <f t="shared" si="29"/>
        <v>-20.73888801348157</v>
      </c>
      <c r="BO41">
        <f t="shared" si="29"/>
        <v>-10.368640164952113</v>
      </c>
      <c r="BP41">
        <f t="shared" si="29"/>
        <v>-20.73567309408725</v>
      </c>
      <c r="BQ41">
        <f t="shared" si="29"/>
        <v>-10.367033152890647</v>
      </c>
      <c r="BR41">
        <f t="shared" si="29"/>
        <v>-20.732459964737224</v>
      </c>
      <c r="BS41">
        <f t="shared" si="29"/>
        <v>-10.365427035353058</v>
      </c>
      <c r="BT41">
        <f t="shared" si="29"/>
        <v>-20.72924862343924</v>
      </c>
      <c r="BU41">
        <f t="shared" si="25"/>
        <v>-10.363821811344046</v>
      </c>
      <c r="BV41">
        <f t="shared" si="25"/>
        <v>-20.72603906820436</v>
      </c>
      <c r="BW41">
        <f t="shared" si="25"/>
        <v>-10.362217479869978</v>
      </c>
      <c r="BX41">
        <f t="shared" si="25"/>
        <v>-20.72283129704697</v>
      </c>
      <c r="BY41">
        <f t="shared" si="25"/>
        <v>-10.360614039938866</v>
      </c>
      <c r="BZ41">
        <f t="shared" si="25"/>
        <v>-20.71962530798476</v>
      </c>
      <c r="CA41">
        <f t="shared" si="25"/>
        <v>-10.35901149056039</v>
      </c>
      <c r="CB41">
        <f t="shared" si="25"/>
        <v>-20.71642109903872</v>
      </c>
      <c r="CC41">
        <f t="shared" si="25"/>
        <v>-10.357409830745864</v>
      </c>
      <c r="CD41">
        <f t="shared" si="25"/>
        <v>-20.713218668233143</v>
      </c>
      <c r="CE41">
        <f t="shared" si="26"/>
        <v>-10.355809059508259</v>
      </c>
      <c r="CF41">
        <f t="shared" si="26"/>
        <v>-20.7100180135956</v>
      </c>
      <c r="CG41">
        <f t="shared" si="26"/>
        <v>-10.354209175862179</v>
      </c>
      <c r="CH41">
        <f t="shared" si="26"/>
        <v>-20.70681913315695</v>
      </c>
      <c r="CI41">
        <f t="shared" si="26"/>
        <v>-10.352610178823873</v>
      </c>
      <c r="CJ41">
        <f t="shared" si="26"/>
        <v>-20.703622024951322</v>
      </c>
      <c r="CK41">
        <f t="shared" si="26"/>
        <v>-10.351012067411224</v>
      </c>
      <c r="CL41">
        <f aca="true" t="shared" si="34" ref="CL41:CY47">CL$3*LOG($B41+CL$4*$D41,2)</f>
        <v>-20.700426687016108</v>
      </c>
      <c r="CM41">
        <f t="shared" si="34"/>
        <v>-10.349414840643743</v>
      </c>
      <c r="CN41">
        <f t="shared" si="34"/>
        <v>-20.69723311739196</v>
      </c>
      <c r="CO41">
        <f t="shared" si="34"/>
        <v>-10.347818497542566</v>
      </c>
      <c r="CP41">
        <f t="shared" si="34"/>
        <v>-20.694041314122785</v>
      </c>
      <c r="CQ41">
        <f t="shared" si="34"/>
        <v>-10.346223037130459</v>
      </c>
      <c r="CR41">
        <f t="shared" si="34"/>
        <v>-20.690851275255728</v>
      </c>
      <c r="CS41">
        <f t="shared" si="34"/>
        <v>-10.344628458431806</v>
      </c>
      <c r="CT41">
        <f t="shared" si="34"/>
        <v>-20.687662998841173</v>
      </c>
      <c r="CU41">
        <f t="shared" si="34"/>
        <v>-10.343034760472605</v>
      </c>
      <c r="CV41">
        <f t="shared" si="34"/>
        <v>-20.684476482932734</v>
      </c>
      <c r="CW41">
        <f t="shared" si="34"/>
        <v>-10.341441942280472</v>
      </c>
      <c r="CX41">
        <f t="shared" si="34"/>
        <v>-20.681291725587247</v>
      </c>
      <c r="CY41">
        <f t="shared" si="34"/>
        <v>-5.169925001442312</v>
      </c>
      <c r="CZ41">
        <f t="shared" si="23"/>
        <v>0</v>
      </c>
      <c r="DA41">
        <f t="shared" si="23"/>
        <v>0</v>
      </c>
    </row>
    <row r="42" spans="1:105" ht="12">
      <c r="A42">
        <f t="shared" si="3"/>
        <v>38</v>
      </c>
      <c r="B42">
        <f>1/Hoja1!A47</f>
        <v>0.02631578947368421</v>
      </c>
      <c r="C42">
        <f>1/(Hoja1!A47-1)</f>
        <v>0.02702702702702703</v>
      </c>
      <c r="D42">
        <f>(C42-B42)/Hoja1!$E$6</f>
        <v>7.257526054518566E-06</v>
      </c>
      <c r="E42">
        <f t="shared" si="30"/>
        <v>-5.247927513443585</v>
      </c>
      <c r="F42">
        <f t="shared" si="27"/>
        <v>-20.990118772869856</v>
      </c>
      <c r="G42">
        <f t="shared" si="27"/>
        <v>-10.494263965318442</v>
      </c>
      <c r="H42">
        <f t="shared" si="27"/>
        <v>-20.98693752683364</v>
      </c>
      <c r="I42">
        <f t="shared" si="27"/>
        <v>-10.49267378060926</v>
      </c>
      <c r="J42">
        <f t="shared" si="27"/>
        <v>-20.983758033550146</v>
      </c>
      <c r="K42">
        <f t="shared" si="27"/>
        <v>-10.491084471793657</v>
      </c>
      <c r="L42">
        <f t="shared" si="27"/>
        <v>-20.980580291089037</v>
      </c>
      <c r="M42">
        <f t="shared" si="27"/>
        <v>-10.489496037907257</v>
      </c>
      <c r="N42">
        <f t="shared" si="27"/>
        <v>-20.977404297523147</v>
      </c>
      <c r="O42">
        <f t="shared" si="27"/>
        <v>-10.487908477987274</v>
      </c>
      <c r="P42">
        <f t="shared" si="28"/>
        <v>-20.974230050928508</v>
      </c>
      <c r="Q42">
        <f t="shared" si="28"/>
        <v>-10.486321791072514</v>
      </c>
      <c r="R42">
        <f t="shared" si="28"/>
        <v>-20.97105754938431</v>
      </c>
      <c r="S42">
        <f t="shared" si="28"/>
        <v>-10.484735976203371</v>
      </c>
      <c r="T42">
        <f t="shared" si="28"/>
        <v>-20.967886790972916</v>
      </c>
      <c r="U42">
        <f t="shared" si="28"/>
        <v>-10.48315103242181</v>
      </c>
      <c r="V42">
        <f t="shared" si="28"/>
        <v>-20.96471777377985</v>
      </c>
      <c r="W42">
        <f t="shared" si="28"/>
        <v>-10.481566958771387</v>
      </c>
      <c r="X42">
        <f t="shared" si="28"/>
        <v>-20.96155049589378</v>
      </c>
      <c r="Y42">
        <f t="shared" si="28"/>
        <v>-10.47998375429722</v>
      </c>
      <c r="Z42">
        <f t="shared" si="33"/>
        <v>-20.958384955406526</v>
      </c>
      <c r="AA42">
        <f t="shared" si="33"/>
        <v>-10.478401418046005</v>
      </c>
      <c r="AB42">
        <f t="shared" si="33"/>
        <v>-20.95522115041305</v>
      </c>
      <c r="AC42">
        <f t="shared" si="33"/>
        <v>-10.476819949066003</v>
      </c>
      <c r="AD42">
        <f t="shared" si="33"/>
        <v>-20.952059079011438</v>
      </c>
      <c r="AE42">
        <f t="shared" si="32"/>
        <v>-10.475239346407044</v>
      </c>
      <c r="AF42">
        <f t="shared" si="32"/>
        <v>-20.9488987393029</v>
      </c>
      <c r="AG42">
        <f t="shared" si="32"/>
        <v>-10.47365960912051</v>
      </c>
      <c r="AH42">
        <f t="shared" si="32"/>
        <v>-20.945740129391776</v>
      </c>
      <c r="AI42">
        <f t="shared" si="32"/>
        <v>-10.472080736259349</v>
      </c>
      <c r="AJ42">
        <f t="shared" si="32"/>
        <v>-20.942583247385503</v>
      </c>
      <c r="AK42">
        <f t="shared" si="32"/>
        <v>-10.470502726878054</v>
      </c>
      <c r="AL42">
        <f t="shared" si="32"/>
        <v>-20.939428091394625</v>
      </c>
      <c r="AM42">
        <f t="shared" si="32"/>
        <v>-10.468925580032677</v>
      </c>
      <c r="AN42">
        <f t="shared" si="32"/>
        <v>-20.936274659532792</v>
      </c>
      <c r="AO42">
        <f t="shared" si="32"/>
        <v>-10.467349294780814</v>
      </c>
      <c r="AP42">
        <f t="shared" si="32"/>
        <v>-20.933122949916736</v>
      </c>
      <c r="AQ42">
        <f t="shared" si="32"/>
        <v>-10.4657738701816</v>
      </c>
      <c r="AR42">
        <f t="shared" si="32"/>
        <v>-20.929972960666277</v>
      </c>
      <c r="AS42">
        <f t="shared" si="32"/>
        <v>-10.464199305295717</v>
      </c>
      <c r="AT42">
        <f t="shared" si="32"/>
        <v>-20.92682468990431</v>
      </c>
      <c r="AU42">
        <f t="shared" si="32"/>
        <v>-10.462625599185378</v>
      </c>
      <c r="AV42">
        <f t="shared" si="32"/>
        <v>-20.923678135756802</v>
      </c>
      <c r="AW42">
        <f t="shared" si="32"/>
        <v>-10.461052750914337</v>
      </c>
      <c r="AX42">
        <f t="shared" si="32"/>
        <v>-20.920533296352787</v>
      </c>
      <c r="AY42">
        <f t="shared" si="31"/>
        <v>-10.459480759547871</v>
      </c>
      <c r="AZ42">
        <f t="shared" si="31"/>
        <v>-20.917390169824344</v>
      </c>
      <c r="BA42">
        <f t="shared" si="31"/>
        <v>-10.457909624152789</v>
      </c>
      <c r="BB42">
        <f t="shared" si="31"/>
        <v>-20.91424875430662</v>
      </c>
      <c r="BC42">
        <f t="shared" si="31"/>
        <v>-10.456339343797419</v>
      </c>
      <c r="BD42">
        <f t="shared" si="31"/>
        <v>-20.91110904793779</v>
      </c>
      <c r="BE42">
        <f t="shared" si="31"/>
        <v>-10.454769917551612</v>
      </c>
      <c r="BF42">
        <f t="shared" si="29"/>
        <v>-20.90797104885908</v>
      </c>
      <c r="BG42">
        <f t="shared" si="29"/>
        <v>-10.453201344486738</v>
      </c>
      <c r="BH42">
        <f t="shared" si="29"/>
        <v>-20.90483475521473</v>
      </c>
      <c r="BI42">
        <f t="shared" si="29"/>
        <v>-10.451633623675676</v>
      </c>
      <c r="BJ42">
        <f t="shared" si="29"/>
        <v>-20.901700165152025</v>
      </c>
      <c r="BK42">
        <f t="shared" si="29"/>
        <v>-10.450066754192816</v>
      </c>
      <c r="BL42">
        <f t="shared" si="29"/>
        <v>-20.898567276821247</v>
      </c>
      <c r="BM42">
        <f t="shared" si="29"/>
        <v>-10.448500735114061</v>
      </c>
      <c r="BN42">
        <f t="shared" si="29"/>
        <v>-20.895436088375703</v>
      </c>
      <c r="BO42">
        <f t="shared" si="29"/>
        <v>-10.44693556551681</v>
      </c>
      <c r="BP42">
        <f t="shared" si="29"/>
        <v>-20.8923065979717</v>
      </c>
      <c r="BQ42">
        <f t="shared" si="29"/>
        <v>-10.44537124447997</v>
      </c>
      <c r="BR42">
        <f t="shared" si="29"/>
        <v>-20.88917880376854</v>
      </c>
      <c r="BS42">
        <f t="shared" si="29"/>
        <v>-10.44380777108394</v>
      </c>
      <c r="BT42">
        <f t="shared" si="29"/>
        <v>-20.88605270392852</v>
      </c>
      <c r="BU42">
        <f t="shared" si="25"/>
        <v>-10.442245144410611</v>
      </c>
      <c r="BV42">
        <f t="shared" si="25"/>
        <v>-20.88292829661692</v>
      </c>
      <c r="BW42">
        <f t="shared" si="25"/>
        <v>-10.440683363543373</v>
      </c>
      <c r="BX42">
        <f t="shared" si="25"/>
        <v>-20.879805580002003</v>
      </c>
      <c r="BY42">
        <f t="shared" si="25"/>
        <v>-10.439122427567096</v>
      </c>
      <c r="BZ42">
        <f t="shared" si="25"/>
        <v>-20.876684552254993</v>
      </c>
      <c r="CA42">
        <f t="shared" si="25"/>
        <v>-10.437562335568138</v>
      </c>
      <c r="CB42">
        <f t="shared" si="25"/>
        <v>-20.873565211550094</v>
      </c>
      <c r="CC42">
        <f t="shared" si="25"/>
        <v>-10.436003086634338</v>
      </c>
      <c r="CD42">
        <f t="shared" si="25"/>
        <v>-20.870447556064455</v>
      </c>
      <c r="CE42">
        <f t="shared" si="26"/>
        <v>-10.434444679855014</v>
      </c>
      <c r="CF42">
        <f t="shared" si="26"/>
        <v>-20.86733158397819</v>
      </c>
      <c r="CG42">
        <f t="shared" si="26"/>
        <v>-10.432887114320955</v>
      </c>
      <c r="CH42">
        <f t="shared" si="26"/>
        <v>-20.86421729347435</v>
      </c>
      <c r="CI42">
        <f t="shared" si="26"/>
        <v>-10.431330389124426</v>
      </c>
      <c r="CJ42">
        <f t="shared" si="26"/>
        <v>-20.861104682738937</v>
      </c>
      <c r="CK42">
        <f t="shared" si="26"/>
        <v>-10.429774503359157</v>
      </c>
      <c r="CL42">
        <f t="shared" si="34"/>
        <v>-20.85799374996087</v>
      </c>
      <c r="CM42">
        <f t="shared" si="34"/>
        <v>-10.428219456120344</v>
      </c>
      <c r="CN42">
        <f t="shared" si="34"/>
        <v>-20.854884493332012</v>
      </c>
      <c r="CO42">
        <f t="shared" si="34"/>
        <v>-10.426665246504646</v>
      </c>
      <c r="CP42">
        <f t="shared" si="34"/>
        <v>-20.85177691104714</v>
      </c>
      <c r="CQ42">
        <f t="shared" si="34"/>
        <v>-10.42511187361018</v>
      </c>
      <c r="CR42">
        <f t="shared" si="34"/>
        <v>-20.848671001303945</v>
      </c>
      <c r="CS42">
        <f t="shared" si="34"/>
        <v>-10.423559336536524</v>
      </c>
      <c r="CT42">
        <f t="shared" si="34"/>
        <v>-20.845566762303026</v>
      </c>
      <c r="CU42">
        <f t="shared" si="34"/>
        <v>-10.4220076343847</v>
      </c>
      <c r="CV42">
        <f t="shared" si="34"/>
        <v>-20.842464192247885</v>
      </c>
      <c r="CW42">
        <f t="shared" si="34"/>
        <v>-10.420456766257184</v>
      </c>
      <c r="CX42">
        <f t="shared" si="34"/>
        <v>-20.839363289344924</v>
      </c>
      <c r="CY42">
        <f t="shared" si="34"/>
        <v>-5.20945336562895</v>
      </c>
      <c r="CZ42">
        <f t="shared" si="23"/>
        <v>0</v>
      </c>
      <c r="DA42">
        <f t="shared" si="23"/>
        <v>0</v>
      </c>
    </row>
    <row r="43" spans="1:105" ht="12">
      <c r="A43">
        <f t="shared" si="3"/>
        <v>39</v>
      </c>
      <c r="B43">
        <f>1/Hoja1!A48</f>
        <v>0.02564102564102564</v>
      </c>
      <c r="C43">
        <f>1/(Hoja1!A48-1)</f>
        <v>0.02631578947368421</v>
      </c>
      <c r="D43">
        <f>(C43-B43)/Hoja1!$E$6</f>
        <v>6.885345231209887E-06</v>
      </c>
      <c r="E43">
        <f t="shared" si="30"/>
        <v>-5.285402218862249</v>
      </c>
      <c r="F43">
        <f t="shared" si="27"/>
        <v>-21.140059464736623</v>
      </c>
      <c r="G43">
        <f t="shared" si="27"/>
        <v>-10.56925523495881</v>
      </c>
      <c r="H43">
        <f t="shared" si="27"/>
        <v>-21.13696189076877</v>
      </c>
      <c r="I43">
        <f t="shared" si="27"/>
        <v>-10.567706863533525</v>
      </c>
      <c r="J43">
        <f t="shared" si="27"/>
        <v>-21.133865978589604</v>
      </c>
      <c r="K43">
        <f t="shared" si="27"/>
        <v>-10.566159322556885</v>
      </c>
      <c r="L43">
        <f t="shared" si="27"/>
        <v>-21.13077172641705</v>
      </c>
      <c r="M43">
        <f t="shared" si="27"/>
        <v>-10.564612611138566</v>
      </c>
      <c r="N43">
        <f t="shared" si="27"/>
        <v>-21.12767913247189</v>
      </c>
      <c r="O43">
        <f t="shared" si="27"/>
        <v>-10.563066728389682</v>
      </c>
      <c r="P43">
        <f t="shared" si="28"/>
        <v>-21.124588194977772</v>
      </c>
      <c r="Q43">
        <f t="shared" si="28"/>
        <v>-10.561521673422762</v>
      </c>
      <c r="R43">
        <f t="shared" si="28"/>
        <v>-21.12149891216119</v>
      </c>
      <c r="S43">
        <f t="shared" si="28"/>
        <v>-10.55997744535177</v>
      </c>
      <c r="T43">
        <f t="shared" si="28"/>
        <v>-21.118411282251493</v>
      </c>
      <c r="U43">
        <f t="shared" si="28"/>
        <v>-10.558434043292086</v>
      </c>
      <c r="V43">
        <f t="shared" si="28"/>
        <v>-21.115325303480866</v>
      </c>
      <c r="W43">
        <f t="shared" si="28"/>
        <v>-10.556891466360517</v>
      </c>
      <c r="X43">
        <f t="shared" si="28"/>
        <v>-21.112240974084322</v>
      </c>
      <c r="Y43">
        <f t="shared" si="28"/>
        <v>-10.555349713675275</v>
      </c>
      <c r="Z43">
        <f t="shared" si="33"/>
        <v>-21.109158292299718</v>
      </c>
      <c r="AA43">
        <f t="shared" si="33"/>
        <v>-10.553808784355994</v>
      </c>
      <c r="AB43">
        <f t="shared" si="33"/>
        <v>-21.106077256367715</v>
      </c>
      <c r="AC43">
        <f t="shared" si="33"/>
        <v>-10.552268677523712</v>
      </c>
      <c r="AD43">
        <f t="shared" si="33"/>
        <v>-21.102997864531808</v>
      </c>
      <c r="AE43">
        <f t="shared" si="32"/>
        <v>-10.550729392300873</v>
      </c>
      <c r="AF43">
        <f t="shared" si="32"/>
        <v>-21.09992011503829</v>
      </c>
      <c r="AG43">
        <f t="shared" si="32"/>
        <v>-10.549190927811331</v>
      </c>
      <c r="AH43">
        <f t="shared" si="32"/>
        <v>-21.096844006136266</v>
      </c>
      <c r="AI43">
        <f t="shared" si="32"/>
        <v>-10.547653283180335</v>
      </c>
      <c r="AJ43">
        <f t="shared" si="32"/>
        <v>-21.09376953607763</v>
      </c>
      <c r="AK43">
        <f t="shared" si="32"/>
        <v>-10.546116457534536</v>
      </c>
      <c r="AL43">
        <f t="shared" si="32"/>
        <v>-21.090696703117086</v>
      </c>
      <c r="AM43">
        <f t="shared" si="32"/>
        <v>-10.544580450001973</v>
      </c>
      <c r="AN43">
        <f t="shared" si="32"/>
        <v>-21.087625505512104</v>
      </c>
      <c r="AO43">
        <f t="shared" si="32"/>
        <v>-10.543045259712084</v>
      </c>
      <c r="AP43">
        <f t="shared" si="32"/>
        <v>-21.084555941522943</v>
      </c>
      <c r="AQ43">
        <f t="shared" si="32"/>
        <v>-10.541510885795693</v>
      </c>
      <c r="AR43">
        <f t="shared" si="32"/>
        <v>-21.081488009412645</v>
      </c>
      <c r="AS43">
        <f t="shared" si="32"/>
        <v>-10.53997732738501</v>
      </c>
      <c r="AT43">
        <f t="shared" si="32"/>
        <v>-21.078421707447006</v>
      </c>
      <c r="AU43">
        <f t="shared" si="32"/>
        <v>-10.538444583613629</v>
      </c>
      <c r="AV43">
        <f t="shared" si="32"/>
        <v>-21.075357033894598</v>
      </c>
      <c r="AW43">
        <f t="shared" si="32"/>
        <v>-10.536912653616518</v>
      </c>
      <c r="AX43">
        <f t="shared" si="32"/>
        <v>-21.072293987026743</v>
      </c>
      <c r="AY43">
        <f t="shared" si="31"/>
        <v>-10.535381536530032</v>
      </c>
      <c r="AZ43">
        <f t="shared" si="31"/>
        <v>-21.069232565117513</v>
      </c>
      <c r="BA43">
        <f t="shared" si="31"/>
        <v>-10.53385123149189</v>
      </c>
      <c r="BB43">
        <f t="shared" si="31"/>
        <v>-21.06617276644373</v>
      </c>
      <c r="BC43">
        <f t="shared" si="31"/>
        <v>-10.532321737641194</v>
      </c>
      <c r="BD43">
        <f t="shared" si="31"/>
        <v>-21.063114589284954</v>
      </c>
      <c r="BE43">
        <f t="shared" si="31"/>
        <v>-10.530793054118403</v>
      </c>
      <c r="BF43">
        <f t="shared" si="29"/>
        <v>-21.06005803192348</v>
      </c>
      <c r="BG43">
        <f t="shared" si="29"/>
        <v>-10.529265180065345</v>
      </c>
      <c r="BH43">
        <f t="shared" si="29"/>
        <v>-21.057003092644322</v>
      </c>
      <c r="BI43">
        <f t="shared" si="29"/>
        <v>-10.527738114625215</v>
      </c>
      <c r="BJ43">
        <f t="shared" si="29"/>
        <v>-21.053949769735233</v>
      </c>
      <c r="BK43">
        <f t="shared" si="29"/>
        <v>-10.526211856942561</v>
      </c>
      <c r="BL43">
        <f t="shared" si="29"/>
        <v>-21.050898061486667</v>
      </c>
      <c r="BM43">
        <f t="shared" si="29"/>
        <v>-10.524686406163294</v>
      </c>
      <c r="BN43">
        <f t="shared" si="29"/>
        <v>-21.047847966191792</v>
      </c>
      <c r="BO43">
        <f t="shared" si="29"/>
        <v>-10.523161761434675</v>
      </c>
      <c r="BP43">
        <f t="shared" si="29"/>
        <v>-21.04479948214649</v>
      </c>
      <c r="BQ43">
        <f t="shared" si="29"/>
        <v>-10.521637921905315</v>
      </c>
      <c r="BR43">
        <f t="shared" si="29"/>
        <v>-21.041752607649336</v>
      </c>
      <c r="BS43">
        <f t="shared" si="29"/>
        <v>-10.520114886725176</v>
      </c>
      <c r="BT43">
        <f t="shared" si="29"/>
        <v>-21.038707341001594</v>
      </c>
      <c r="BU43">
        <f t="shared" si="25"/>
        <v>-10.518592655045566</v>
      </c>
      <c r="BV43">
        <f t="shared" si="25"/>
        <v>-21.03566368050722</v>
      </c>
      <c r="BW43">
        <f t="shared" si="25"/>
        <v>-10.517071226019134</v>
      </c>
      <c r="BX43">
        <f t="shared" si="25"/>
        <v>-21.032621624472853</v>
      </c>
      <c r="BY43">
        <f t="shared" si="25"/>
        <v>-10.515550598799866</v>
      </c>
      <c r="BZ43">
        <f t="shared" si="25"/>
        <v>-21.029581171207813</v>
      </c>
      <c r="CA43">
        <f t="shared" si="25"/>
        <v>-10.51403077254309</v>
      </c>
      <c r="CB43">
        <f t="shared" si="25"/>
        <v>-21.026542319024077</v>
      </c>
      <c r="CC43">
        <f t="shared" si="25"/>
        <v>-10.512511746405464</v>
      </c>
      <c r="CD43">
        <f t="shared" si="25"/>
        <v>-21.023505066236304</v>
      </c>
      <c r="CE43">
        <f t="shared" si="26"/>
        <v>-10.51099351954498</v>
      </c>
      <c r="CF43">
        <f t="shared" si="26"/>
        <v>-21.020469411161802</v>
      </c>
      <c r="CG43">
        <f t="shared" si="26"/>
        <v>-10.509476091120957</v>
      </c>
      <c r="CH43">
        <f t="shared" si="26"/>
        <v>-21.017435352120536</v>
      </c>
      <c r="CI43">
        <f t="shared" si="26"/>
        <v>-10.50795946029404</v>
      </c>
      <c r="CJ43">
        <f t="shared" si="26"/>
        <v>-21.01440288743512</v>
      </c>
      <c r="CK43">
        <f t="shared" si="26"/>
        <v>-10.506443626226197</v>
      </c>
      <c r="CL43">
        <f t="shared" si="34"/>
        <v>-21.01137201543081</v>
      </c>
      <c r="CM43">
        <f t="shared" si="34"/>
        <v>-10.504928588080716</v>
      </c>
      <c r="CN43">
        <f t="shared" si="34"/>
        <v>-21.008342734435498</v>
      </c>
      <c r="CO43">
        <f t="shared" si="34"/>
        <v>-10.5034143450222</v>
      </c>
      <c r="CP43">
        <f t="shared" si="34"/>
        <v>-21.00531504277971</v>
      </c>
      <c r="CQ43">
        <f t="shared" si="34"/>
        <v>-10.501900896216572</v>
      </c>
      <c r="CR43">
        <f t="shared" si="34"/>
        <v>-21.0022889387966</v>
      </c>
      <c r="CS43">
        <f t="shared" si="34"/>
        <v>-10.500388240831061</v>
      </c>
      <c r="CT43">
        <f t="shared" si="34"/>
        <v>-20.999264420821937</v>
      </c>
      <c r="CU43">
        <f t="shared" si="34"/>
        <v>-10.49887637803421</v>
      </c>
      <c r="CV43">
        <f t="shared" si="34"/>
        <v>-20.996241487194112</v>
      </c>
      <c r="CW43">
        <f t="shared" si="34"/>
        <v>-10.497365306995864</v>
      </c>
      <c r="CX43">
        <f t="shared" si="34"/>
        <v>-20.993220136254124</v>
      </c>
      <c r="CY43">
        <f t="shared" si="34"/>
        <v>-5.247927513443585</v>
      </c>
      <c r="CZ43">
        <f t="shared" si="23"/>
        <v>0</v>
      </c>
      <c r="DA43">
        <f t="shared" si="23"/>
        <v>0</v>
      </c>
    </row>
    <row r="44" spans="1:105" ht="12">
      <c r="A44">
        <f t="shared" si="3"/>
        <v>40</v>
      </c>
      <c r="B44">
        <f>1/Hoja1!A49</f>
        <v>0.025</v>
      </c>
      <c r="C44">
        <f>1/(Hoja1!A49-1)</f>
        <v>0.02564102564102564</v>
      </c>
      <c r="D44">
        <f>(C44-B44)/Hoja1!$E$6</f>
        <v>6.541077969649375E-06</v>
      </c>
      <c r="E44">
        <f t="shared" si="30"/>
        <v>-5.321928094887363</v>
      </c>
      <c r="F44">
        <f t="shared" si="27"/>
        <v>-21.286202692120682</v>
      </c>
      <c r="G44">
        <f t="shared" si="27"/>
        <v>-10.64234669976814</v>
      </c>
      <c r="H44">
        <f t="shared" si="27"/>
        <v>-21.283184501589773</v>
      </c>
      <c r="I44">
        <f t="shared" si="27"/>
        <v>-10.640837999037412</v>
      </c>
      <c r="J44">
        <f t="shared" si="27"/>
        <v>-21.280167888785293</v>
      </c>
      <c r="K44">
        <f t="shared" si="27"/>
        <v>-10.639330086757587</v>
      </c>
      <c r="L44">
        <f t="shared" si="27"/>
        <v>-21.277152852058634</v>
      </c>
      <c r="M44">
        <f t="shared" si="27"/>
        <v>-10.637822962104998</v>
      </c>
      <c r="N44">
        <f t="shared" si="27"/>
        <v>-21.274139389763754</v>
      </c>
      <c r="O44">
        <f t="shared" si="27"/>
        <v>-10.636316624257278</v>
      </c>
      <c r="P44">
        <f t="shared" si="28"/>
        <v>-21.271127500257204</v>
      </c>
      <c r="Q44">
        <f t="shared" si="28"/>
        <v>-10.634811072393337</v>
      </c>
      <c r="R44">
        <f t="shared" si="28"/>
        <v>-21.26811718189809</v>
      </c>
      <c r="S44">
        <f t="shared" si="28"/>
        <v>-10.633306305693377</v>
      </c>
      <c r="T44">
        <f t="shared" si="28"/>
        <v>-21.265108433048105</v>
      </c>
      <c r="U44">
        <f t="shared" si="28"/>
        <v>-10.631802323338878</v>
      </c>
      <c r="V44">
        <f t="shared" si="28"/>
        <v>-21.262101252071478</v>
      </c>
      <c r="W44">
        <f t="shared" si="28"/>
        <v>-10.6302991245126</v>
      </c>
      <c r="X44">
        <f t="shared" si="28"/>
        <v>-21.259095637335015</v>
      </c>
      <c r="Y44">
        <f t="shared" si="28"/>
        <v>-10.628796708398584</v>
      </c>
      <c r="Z44">
        <f t="shared" si="33"/>
        <v>-21.256091587208065</v>
      </c>
      <c r="AA44">
        <f t="shared" si="33"/>
        <v>-10.627295074182138</v>
      </c>
      <c r="AB44">
        <f t="shared" si="33"/>
        <v>-21.25308910006252</v>
      </c>
      <c r="AC44">
        <f t="shared" si="33"/>
        <v>-10.625794221049844</v>
      </c>
      <c r="AD44">
        <f t="shared" si="33"/>
        <v>-21.250088174272815</v>
      </c>
      <c r="AE44">
        <f t="shared" si="32"/>
        <v>-10.624294148189554</v>
      </c>
      <c r="AF44">
        <f t="shared" si="32"/>
        <v>-21.24708880821592</v>
      </c>
      <c r="AG44">
        <f t="shared" si="32"/>
        <v>-10.622794854790387</v>
      </c>
      <c r="AH44">
        <f t="shared" si="32"/>
        <v>-21.244091000271336</v>
      </c>
      <c r="AI44">
        <f t="shared" si="32"/>
        <v>-10.62129634004272</v>
      </c>
      <c r="AJ44">
        <f t="shared" si="32"/>
        <v>-21.241094748821077</v>
      </c>
      <c r="AK44">
        <f t="shared" si="32"/>
        <v>-10.619798603138197</v>
      </c>
      <c r="AL44">
        <f t="shared" si="32"/>
        <v>-21.23810005224969</v>
      </c>
      <c r="AM44">
        <f t="shared" si="32"/>
        <v>-10.618301643269715</v>
      </c>
      <c r="AN44">
        <f t="shared" si="32"/>
        <v>-21.235106908944232</v>
      </c>
      <c r="AO44">
        <f t="shared" si="32"/>
        <v>-10.616805459631431</v>
      </c>
      <c r="AP44">
        <f t="shared" si="32"/>
        <v>-21.23211531729426</v>
      </c>
      <c r="AQ44">
        <f t="shared" si="32"/>
        <v>-10.615310051418753</v>
      </c>
      <c r="AR44">
        <f t="shared" si="32"/>
        <v>-21.229125275691846</v>
      </c>
      <c r="AS44">
        <f t="shared" si="32"/>
        <v>-10.613815417828338</v>
      </c>
      <c r="AT44">
        <f t="shared" si="32"/>
        <v>-21.22613678253155</v>
      </c>
      <c r="AU44">
        <f t="shared" si="32"/>
        <v>-10.612321558058092</v>
      </c>
      <c r="AV44">
        <f t="shared" si="32"/>
        <v>-21.22314983621044</v>
      </c>
      <c r="AW44">
        <f t="shared" si="32"/>
        <v>-10.610828471307167</v>
      </c>
      <c r="AX44">
        <f t="shared" si="32"/>
        <v>-21.220164435128048</v>
      </c>
      <c r="AY44">
        <f t="shared" si="32"/>
        <v>-10.609336156775957</v>
      </c>
      <c r="AZ44">
        <f t="shared" si="32"/>
        <v>-21.21718057768641</v>
      </c>
      <c r="BA44">
        <f t="shared" si="32"/>
        <v>-10.607844613666092</v>
      </c>
      <c r="BB44">
        <f t="shared" si="32"/>
        <v>-21.214198262290033</v>
      </c>
      <c r="BC44">
        <f t="shared" si="32"/>
        <v>-10.606353841180448</v>
      </c>
      <c r="BD44">
        <f t="shared" si="32"/>
        <v>-21.211217487345888</v>
      </c>
      <c r="BE44">
        <f t="shared" si="32"/>
        <v>-10.604863838523132</v>
      </c>
      <c r="BF44">
        <f t="shared" si="32"/>
        <v>-21.208238251263428</v>
      </c>
      <c r="BG44">
        <f t="shared" si="32"/>
        <v>-10.603374604899475</v>
      </c>
      <c r="BH44">
        <f t="shared" si="32"/>
        <v>-21.205260552454554</v>
      </c>
      <c r="BI44">
        <f t="shared" si="32"/>
        <v>-10.601886139516052</v>
      </c>
      <c r="BJ44">
        <f t="shared" si="32"/>
        <v>-21.202284389333634</v>
      </c>
      <c r="BK44">
        <f aca="true" t="shared" si="35" ref="BK44:BT54">BK$3*LOG($B44+BK$4*$D44,2)</f>
        <v>-10.600398441580658</v>
      </c>
      <c r="BL44">
        <f t="shared" si="35"/>
        <v>-21.199309760317487</v>
      </c>
      <c r="BM44">
        <f t="shared" si="35"/>
        <v>-10.59891151030231</v>
      </c>
      <c r="BN44">
        <f t="shared" si="35"/>
        <v>-21.196336663825367</v>
      </c>
      <c r="BO44">
        <f t="shared" si="35"/>
        <v>-10.597425344891255</v>
      </c>
      <c r="BP44">
        <f t="shared" si="35"/>
        <v>-21.19336509827899</v>
      </c>
      <c r="BQ44">
        <f t="shared" si="35"/>
        <v>-10.595939944558948</v>
      </c>
      <c r="BR44">
        <f t="shared" si="35"/>
        <v>-21.19039506210249</v>
      </c>
      <c r="BS44">
        <f t="shared" si="35"/>
        <v>-10.594455308518077</v>
      </c>
      <c r="BT44">
        <f t="shared" si="35"/>
        <v>-21.187426553722442</v>
      </c>
      <c r="BU44">
        <f t="shared" si="25"/>
        <v>-10.592971435982529</v>
      </c>
      <c r="BV44">
        <f t="shared" si="25"/>
        <v>-21.184459571567857</v>
      </c>
      <c r="BW44">
        <f t="shared" si="25"/>
        <v>-10.591488326167415</v>
      </c>
      <c r="BX44">
        <f t="shared" si="25"/>
        <v>-21.18149411407014</v>
      </c>
      <c r="BY44">
        <f t="shared" si="25"/>
        <v>-10.590005978289048</v>
      </c>
      <c r="BZ44">
        <f t="shared" si="25"/>
        <v>-21.178530179663152</v>
      </c>
      <c r="CA44">
        <f t="shared" si="25"/>
        <v>-10.588524391564954</v>
      </c>
      <c r="CB44">
        <f t="shared" si="25"/>
        <v>-21.175567766783125</v>
      </c>
      <c r="CC44">
        <f t="shared" si="25"/>
        <v>-10.587043565213857</v>
      </c>
      <c r="CD44">
        <f t="shared" si="25"/>
        <v>-21.17260687386873</v>
      </c>
      <c r="CE44">
        <f t="shared" si="26"/>
        <v>-10.585563498455691</v>
      </c>
      <c r="CF44">
        <f t="shared" si="26"/>
        <v>-21.169647499361027</v>
      </c>
      <c r="CG44">
        <f t="shared" si="26"/>
        <v>-10.584084190511586</v>
      </c>
      <c r="CH44">
        <f t="shared" si="26"/>
        <v>-21.16668964170347</v>
      </c>
      <c r="CI44">
        <f t="shared" si="26"/>
        <v>-10.582605640603866</v>
      </c>
      <c r="CJ44">
        <f t="shared" si="26"/>
        <v>-21.16373329934191</v>
      </c>
      <c r="CK44">
        <f t="shared" si="26"/>
        <v>-10.581127847956056</v>
      </c>
      <c r="CL44">
        <f t="shared" si="34"/>
        <v>-21.160778470724587</v>
      </c>
      <c r="CM44">
        <f t="shared" si="34"/>
        <v>-10.579650811792868</v>
      </c>
      <c r="CN44">
        <f t="shared" si="34"/>
        <v>-21.157825154302113</v>
      </c>
      <c r="CO44">
        <f t="shared" si="34"/>
        <v>-10.578174531340208</v>
      </c>
      <c r="CP44">
        <f t="shared" si="34"/>
        <v>-21.154873348527495</v>
      </c>
      <c r="CQ44">
        <f t="shared" si="34"/>
        <v>-10.576699005825171</v>
      </c>
      <c r="CR44">
        <f t="shared" si="34"/>
        <v>-21.1519230518561</v>
      </c>
      <c r="CS44">
        <f t="shared" si="34"/>
        <v>-10.57522423447603</v>
      </c>
      <c r="CT44">
        <f t="shared" si="34"/>
        <v>-21.148974262745664</v>
      </c>
      <c r="CU44">
        <f t="shared" si="34"/>
        <v>-10.573750216522248</v>
      </c>
      <c r="CV44">
        <f t="shared" si="34"/>
        <v>-21.14602697965629</v>
      </c>
      <c r="CW44">
        <f t="shared" si="34"/>
        <v>-10.572276951194464</v>
      </c>
      <c r="CX44">
        <f t="shared" si="34"/>
        <v>-21.14308120105044</v>
      </c>
      <c r="CY44">
        <f t="shared" si="34"/>
        <v>-5.285402218862249</v>
      </c>
      <c r="CZ44">
        <f t="shared" si="23"/>
        <v>0</v>
      </c>
      <c r="DA44">
        <f t="shared" si="23"/>
        <v>0</v>
      </c>
    </row>
    <row r="45" spans="1:105" ht="12">
      <c r="A45">
        <f t="shared" si="3"/>
        <v>41</v>
      </c>
      <c r="B45">
        <f>1/Hoja1!A50</f>
        <v>0.024390243902439025</v>
      </c>
      <c r="C45">
        <f>1/(Hoja1!A50-1)</f>
        <v>0.025</v>
      </c>
      <c r="D45">
        <f>(C45-B45)/Hoja1!$E$6</f>
        <v>6.222000995520165E-06</v>
      </c>
      <c r="E45">
        <f t="shared" si="30"/>
        <v>-5.357552004618084</v>
      </c>
      <c r="F45">
        <f t="shared" si="27"/>
        <v>-21.42873606841626</v>
      </c>
      <c r="G45">
        <f t="shared" si="27"/>
        <v>-10.71363224685701</v>
      </c>
      <c r="H45">
        <f t="shared" si="27"/>
        <v>-21.425793294174234</v>
      </c>
      <c r="I45">
        <f t="shared" si="27"/>
        <v>-10.712161234802831</v>
      </c>
      <c r="J45">
        <f t="shared" si="27"/>
        <v>-21.42285201981721</v>
      </c>
      <c r="K45">
        <f t="shared" si="27"/>
        <v>-10.710690972308967</v>
      </c>
      <c r="L45">
        <f t="shared" si="27"/>
        <v>-21.419912243817027</v>
      </c>
      <c r="M45">
        <f t="shared" si="27"/>
        <v>-10.709221458611923</v>
      </c>
      <c r="N45">
        <f t="shared" si="27"/>
        <v>-21.416973964647873</v>
      </c>
      <c r="O45">
        <f t="shared" si="27"/>
        <v>-10.70775269294937</v>
      </c>
      <c r="P45">
        <f t="shared" si="28"/>
        <v>-21.41403718078624</v>
      </c>
      <c r="Q45">
        <f t="shared" si="28"/>
        <v>-10.706284674560148</v>
      </c>
      <c r="R45">
        <f t="shared" si="28"/>
        <v>-21.411101890710974</v>
      </c>
      <c r="S45">
        <f t="shared" si="28"/>
        <v>-10.704817402684249</v>
      </c>
      <c r="T45">
        <f t="shared" si="28"/>
        <v>-21.408168092903225</v>
      </c>
      <c r="U45">
        <f t="shared" si="28"/>
        <v>-10.70335087656283</v>
      </c>
      <c r="V45">
        <f t="shared" si="28"/>
        <v>-21.405235785846454</v>
      </c>
      <c r="W45">
        <f t="shared" si="28"/>
        <v>-10.7018850954382</v>
      </c>
      <c r="X45">
        <f t="shared" si="28"/>
        <v>-21.402304968026446</v>
      </c>
      <c r="Y45">
        <f t="shared" si="28"/>
        <v>-10.700420058553831</v>
      </c>
      <c r="Z45">
        <f t="shared" si="33"/>
        <v>-21.399375637931282</v>
      </c>
      <c r="AA45">
        <f t="shared" si="33"/>
        <v>-10.698955765154338</v>
      </c>
      <c r="AB45">
        <f t="shared" si="33"/>
        <v>-21.39644779405135</v>
      </c>
      <c r="AC45">
        <f t="shared" si="33"/>
        <v>-10.697492214485486</v>
      </c>
      <c r="AD45">
        <f t="shared" si="33"/>
        <v>-21.393521434879332</v>
      </c>
      <c r="AE45">
        <f t="shared" si="32"/>
        <v>-10.69602940579419</v>
      </c>
      <c r="AF45">
        <f t="shared" si="32"/>
        <v>-21.390596558910204</v>
      </c>
      <c r="AG45">
        <f t="shared" si="32"/>
        <v>-10.694567338328513</v>
      </c>
      <c r="AH45">
        <f t="shared" si="32"/>
        <v>-21.38767316464122</v>
      </c>
      <c r="AI45">
        <f t="shared" si="32"/>
        <v>-10.693106011337655</v>
      </c>
      <c r="AJ45">
        <f t="shared" si="32"/>
        <v>-21.384751250571938</v>
      </c>
      <c r="AK45">
        <f t="shared" si="32"/>
        <v>-10.691645424071954</v>
      </c>
      <c r="AL45">
        <f t="shared" si="32"/>
        <v>-21.381830815204165</v>
      </c>
      <c r="AM45">
        <f t="shared" si="32"/>
        <v>-10.690185575782893</v>
      </c>
      <c r="AN45">
        <f t="shared" si="32"/>
        <v>-21.378911857042002</v>
      </c>
      <c r="AO45">
        <f t="shared" si="32"/>
        <v>-10.688726465723088</v>
      </c>
      <c r="AP45">
        <f t="shared" si="32"/>
        <v>-21.375994374591812</v>
      </c>
      <c r="AQ45">
        <f t="shared" si="32"/>
        <v>-10.687268093146285</v>
      </c>
      <c r="AR45">
        <f t="shared" si="32"/>
        <v>-21.373078366362233</v>
      </c>
      <c r="AS45">
        <f t="shared" si="32"/>
        <v>-10.685810457307364</v>
      </c>
      <c r="AT45">
        <f t="shared" si="32"/>
        <v>-21.37016383086414</v>
      </c>
      <c r="AU45">
        <f t="shared" si="32"/>
        <v>-10.684353557462336</v>
      </c>
      <c r="AV45">
        <f t="shared" si="32"/>
        <v>-21.36725076661068</v>
      </c>
      <c r="AW45">
        <f t="shared" si="32"/>
        <v>-10.682897392868332</v>
      </c>
      <c r="AX45">
        <f t="shared" si="32"/>
        <v>-21.364339172117255</v>
      </c>
      <c r="AY45">
        <f t="shared" si="32"/>
        <v>-10.681441962783614</v>
      </c>
      <c r="AZ45">
        <f t="shared" si="32"/>
        <v>-21.361429045901495</v>
      </c>
      <c r="BA45">
        <f t="shared" si="32"/>
        <v>-10.679987266467558</v>
      </c>
      <c r="BB45">
        <f t="shared" si="32"/>
        <v>-21.358520386483285</v>
      </c>
      <c r="BC45">
        <f t="shared" si="32"/>
        <v>-10.678533303180668</v>
      </c>
      <c r="BD45">
        <f t="shared" si="32"/>
        <v>-21.355613192384745</v>
      </c>
      <c r="BE45">
        <f t="shared" si="32"/>
        <v>-10.67708007218456</v>
      </c>
      <c r="BF45">
        <f t="shared" si="32"/>
        <v>-21.352707462130223</v>
      </c>
      <c r="BG45">
        <f t="shared" si="32"/>
        <v>-10.675627572741968</v>
      </c>
      <c r="BH45">
        <f t="shared" si="32"/>
        <v>-21.349803194246295</v>
      </c>
      <c r="BI45">
        <f t="shared" si="32"/>
        <v>-10.674175804116736</v>
      </c>
      <c r="BJ45">
        <f t="shared" si="32"/>
        <v>-21.346900387261773</v>
      </c>
      <c r="BK45">
        <f t="shared" si="35"/>
        <v>-10.672724765573822</v>
      </c>
      <c r="BL45">
        <f t="shared" si="35"/>
        <v>-21.34399903970767</v>
      </c>
      <c r="BM45">
        <f t="shared" si="35"/>
        <v>-10.671274456379287</v>
      </c>
      <c r="BN45">
        <f t="shared" si="35"/>
        <v>-21.34109915011722</v>
      </c>
      <c r="BO45">
        <f t="shared" si="35"/>
        <v>-10.669824875800304</v>
      </c>
      <c r="BP45">
        <f t="shared" si="35"/>
        <v>-21.338200717025874</v>
      </c>
      <c r="BQ45">
        <f t="shared" si="35"/>
        <v>-10.668376023105147</v>
      </c>
      <c r="BR45">
        <f t="shared" si="35"/>
        <v>-21.33530373897128</v>
      </c>
      <c r="BS45">
        <f t="shared" si="35"/>
        <v>-10.666927897563193</v>
      </c>
      <c r="BT45">
        <f t="shared" si="35"/>
        <v>-21.332408214493295</v>
      </c>
      <c r="BU45">
        <f t="shared" si="25"/>
        <v>-10.665480498444916</v>
      </c>
      <c r="BV45">
        <f t="shared" si="25"/>
        <v>-21.329514142133966</v>
      </c>
      <c r="BW45">
        <f t="shared" si="25"/>
        <v>-10.664033825021892</v>
      </c>
      <c r="BX45">
        <f t="shared" si="25"/>
        <v>-21.32662152043753</v>
      </c>
      <c r="BY45">
        <f t="shared" si="25"/>
        <v>-10.662587876566787</v>
      </c>
      <c r="BZ45">
        <f t="shared" si="25"/>
        <v>-21.323730347950423</v>
      </c>
      <c r="CA45">
        <f t="shared" si="25"/>
        <v>-10.661142652353364</v>
      </c>
      <c r="CB45">
        <f t="shared" si="25"/>
        <v>-21.32084062322126</v>
      </c>
      <c r="CC45">
        <f t="shared" si="25"/>
        <v>-10.659698151656473</v>
      </c>
      <c r="CD45">
        <f t="shared" si="25"/>
        <v>-21.31795234480083</v>
      </c>
      <c r="CE45">
        <f t="shared" si="26"/>
        <v>-10.658254373752053</v>
      </c>
      <c r="CF45">
        <f t="shared" si="26"/>
        <v>-21.3150655112421</v>
      </c>
      <c r="CG45">
        <f t="shared" si="26"/>
        <v>-10.656811317917136</v>
      </c>
      <c r="CH45">
        <f t="shared" si="26"/>
        <v>-21.312180121100212</v>
      </c>
      <c r="CI45">
        <f t="shared" si="26"/>
        <v>-10.655368983429826</v>
      </c>
      <c r="CJ45">
        <f t="shared" si="26"/>
        <v>-21.309296172932463</v>
      </c>
      <c r="CK45">
        <f t="shared" si="26"/>
        <v>-10.653927369569322</v>
      </c>
      <c r="CL45">
        <f t="shared" si="34"/>
        <v>-21.306413665298326</v>
      </c>
      <c r="CM45">
        <f t="shared" si="34"/>
        <v>-10.652486475615893</v>
      </c>
      <c r="CN45">
        <f t="shared" si="34"/>
        <v>-21.303532596759425</v>
      </c>
      <c r="CO45">
        <f t="shared" si="34"/>
        <v>-10.651046300850892</v>
      </c>
      <c r="CP45">
        <f t="shared" si="34"/>
        <v>-21.300652965879536</v>
      </c>
      <c r="CQ45">
        <f t="shared" si="34"/>
        <v>-10.649606844556743</v>
      </c>
      <c r="CR45">
        <f t="shared" si="34"/>
        <v>-21.29777477122458</v>
      </c>
      <c r="CS45">
        <f t="shared" si="34"/>
        <v>-10.648168106016948</v>
      </c>
      <c r="CT45">
        <f t="shared" si="34"/>
        <v>-21.294898011362637</v>
      </c>
      <c r="CU45">
        <f t="shared" si="34"/>
        <v>-10.646730084516074</v>
      </c>
      <c r="CV45">
        <f t="shared" si="34"/>
        <v>-21.29202268486391</v>
      </c>
      <c r="CW45">
        <f t="shared" si="34"/>
        <v>-10.645292779339766</v>
      </c>
      <c r="CX45">
        <f t="shared" si="34"/>
        <v>-21.28914879030075</v>
      </c>
      <c r="CY45">
        <f t="shared" si="34"/>
        <v>-5.321928094887363</v>
      </c>
      <c r="CZ45">
        <f t="shared" si="23"/>
        <v>0</v>
      </c>
      <c r="DA45">
        <f t="shared" si="23"/>
        <v>0</v>
      </c>
    </row>
    <row r="46" spans="1:105" ht="12">
      <c r="A46">
        <f t="shared" si="3"/>
        <v>42</v>
      </c>
      <c r="B46">
        <f>1/Hoja1!A51</f>
        <v>0.023809523809523808</v>
      </c>
      <c r="C46">
        <f>1/(Hoja1!A51-1)</f>
        <v>0.024390243902439025</v>
      </c>
      <c r="D46">
        <f>(C46-B46)/Hoja1!$E$6</f>
        <v>5.925715233828745E-06</v>
      </c>
      <c r="E46">
        <f t="shared" si="30"/>
        <v>-5.392317422778761</v>
      </c>
      <c r="F46">
        <f aca="true" t="shared" si="36" ref="F46:O54">F$3*LOG($B46+F$4*$D46,2)</f>
        <v>-21.56783363781323</v>
      </c>
      <c r="G46">
        <f t="shared" si="36"/>
        <v>-10.783198970891522</v>
      </c>
      <c r="H46">
        <f t="shared" si="36"/>
        <v>-21.56496260284677</v>
      </c>
      <c r="I46">
        <f t="shared" si="36"/>
        <v>-10.7817638104134</v>
      </c>
      <c r="J46">
        <f t="shared" si="36"/>
        <v>-21.56209299554569</v>
      </c>
      <c r="K46">
        <f t="shared" si="36"/>
        <v>-10.78032936341305</v>
      </c>
      <c r="L46">
        <f t="shared" si="36"/>
        <v>-21.559224814490843</v>
      </c>
      <c r="M46">
        <f t="shared" si="36"/>
        <v>-10.778895629181426</v>
      </c>
      <c r="N46">
        <f t="shared" si="36"/>
        <v>-21.556358058265193</v>
      </c>
      <c r="O46">
        <f t="shared" si="36"/>
        <v>-10.777462607010536</v>
      </c>
      <c r="P46">
        <f aca="true" t="shared" si="37" ref="P46:Y54">P$3*LOG($B46+P$4*$D46,2)</f>
        <v>-21.55349272545382</v>
      </c>
      <c r="Q46">
        <f t="shared" si="37"/>
        <v>-10.776030296193445</v>
      </c>
      <c r="R46">
        <f t="shared" si="37"/>
        <v>-21.55062881464389</v>
      </c>
      <c r="S46">
        <f t="shared" si="37"/>
        <v>-10.774598696024272</v>
      </c>
      <c r="T46">
        <f t="shared" si="37"/>
        <v>-21.547766324424707</v>
      </c>
      <c r="U46">
        <f t="shared" si="37"/>
        <v>-10.773167805798181</v>
      </c>
      <c r="V46">
        <f t="shared" si="37"/>
        <v>-21.544905253387636</v>
      </c>
      <c r="W46">
        <f t="shared" si="37"/>
        <v>-10.77173762481139</v>
      </c>
      <c r="X46">
        <f t="shared" si="37"/>
        <v>-21.54204560012617</v>
      </c>
      <c r="Y46">
        <f t="shared" si="37"/>
        <v>-10.770308152361158</v>
      </c>
      <c r="Z46">
        <f t="shared" si="33"/>
        <v>-21.539187363235865</v>
      </c>
      <c r="AA46">
        <f t="shared" si="33"/>
        <v>-10.768879387745791</v>
      </c>
      <c r="AB46">
        <f t="shared" si="33"/>
        <v>-21.536330541314374</v>
      </c>
      <c r="AC46">
        <f t="shared" si="33"/>
        <v>-10.767451330264635</v>
      </c>
      <c r="AD46">
        <f t="shared" si="33"/>
        <v>-21.53347513296143</v>
      </c>
      <c r="AE46">
        <f t="shared" si="32"/>
        <v>-10.766023979218074</v>
      </c>
      <c r="AF46">
        <f t="shared" si="32"/>
        <v>-21.53062113677885</v>
      </c>
      <c r="AG46">
        <f t="shared" si="32"/>
        <v>-10.76459733390754</v>
      </c>
      <c r="AH46">
        <f t="shared" si="32"/>
        <v>-21.527768551370514</v>
      </c>
      <c r="AI46">
        <f t="shared" si="32"/>
        <v>-10.763171393635485</v>
      </c>
      <c r="AJ46">
        <f t="shared" si="32"/>
        <v>-21.52491737534238</v>
      </c>
      <c r="AK46">
        <f t="shared" si="32"/>
        <v>-10.761746157705407</v>
      </c>
      <c r="AL46">
        <f t="shared" si="32"/>
        <v>-21.52206760730246</v>
      </c>
      <c r="AM46">
        <f t="shared" si="32"/>
        <v>-10.76032162542183</v>
      </c>
      <c r="AN46">
        <f t="shared" si="32"/>
        <v>-21.519219245860846</v>
      </c>
      <c r="AO46">
        <f t="shared" si="32"/>
        <v>-10.758897796090306</v>
      </c>
      <c r="AP46">
        <f t="shared" si="32"/>
        <v>-21.51637228962967</v>
      </c>
      <c r="AQ46">
        <f t="shared" si="32"/>
        <v>-10.757474669017425</v>
      </c>
      <c r="AR46">
        <f t="shared" si="32"/>
        <v>-21.51352673722312</v>
      </c>
      <c r="AS46">
        <f t="shared" si="32"/>
        <v>-10.756052243510787</v>
      </c>
      <c r="AT46">
        <f t="shared" si="32"/>
        <v>-21.51068258725744</v>
      </c>
      <c r="AU46">
        <f t="shared" si="32"/>
        <v>-10.754630518879027</v>
      </c>
      <c r="AV46">
        <f t="shared" si="32"/>
        <v>-21.507839838350908</v>
      </c>
      <c r="AW46">
        <f t="shared" si="32"/>
        <v>-10.7532094944318</v>
      </c>
      <c r="AX46">
        <f t="shared" si="32"/>
        <v>-21.50499848912386</v>
      </c>
      <c r="AY46">
        <f t="shared" si="32"/>
        <v>-10.751789169479773</v>
      </c>
      <c r="AZ46">
        <f t="shared" si="32"/>
        <v>-21.50215853819865</v>
      </c>
      <c r="BA46">
        <f t="shared" si="32"/>
        <v>-10.750369543334639</v>
      </c>
      <c r="BB46">
        <f t="shared" si="32"/>
        <v>-21.499319984199676</v>
      </c>
      <c r="BC46">
        <f t="shared" si="32"/>
        <v>-10.748950615309104</v>
      </c>
      <c r="BD46">
        <f t="shared" si="32"/>
        <v>-21.496482825753368</v>
      </c>
      <c r="BE46">
        <f t="shared" si="32"/>
        <v>-10.747532384716886</v>
      </c>
      <c r="BF46">
        <f t="shared" si="32"/>
        <v>-21.49364706148817</v>
      </c>
      <c r="BG46">
        <f t="shared" si="32"/>
        <v>-10.746114850872715</v>
      </c>
      <c r="BH46">
        <f t="shared" si="32"/>
        <v>-21.49081269003455</v>
      </c>
      <c r="BI46">
        <f t="shared" si="32"/>
        <v>-10.744698013092329</v>
      </c>
      <c r="BJ46">
        <f t="shared" si="32"/>
        <v>-21.487979710025</v>
      </c>
      <c r="BK46">
        <f t="shared" si="35"/>
        <v>-10.743281870692478</v>
      </c>
      <c r="BL46">
        <f t="shared" si="35"/>
        <v>-21.48514812009402</v>
      </c>
      <c r="BM46">
        <f t="shared" si="35"/>
        <v>-10.741866422990912</v>
      </c>
      <c r="BN46">
        <f t="shared" si="35"/>
        <v>-21.482317918878117</v>
      </c>
      <c r="BO46">
        <f t="shared" si="35"/>
        <v>-10.74045166930639</v>
      </c>
      <c r="BP46">
        <f t="shared" si="35"/>
        <v>-21.47948910501581</v>
      </c>
      <c r="BQ46">
        <f t="shared" si="35"/>
        <v>-10.739037608958666</v>
      </c>
      <c r="BR46">
        <f t="shared" si="35"/>
        <v>-21.476661677147607</v>
      </c>
      <c r="BS46">
        <f t="shared" si="35"/>
        <v>-10.7376242412685</v>
      </c>
      <c r="BT46">
        <f t="shared" si="35"/>
        <v>-21.473835633916025</v>
      </c>
      <c r="BU46">
        <f t="shared" si="25"/>
        <v>-10.73621156555765</v>
      </c>
      <c r="BV46">
        <f t="shared" si="25"/>
        <v>-21.471010973965573</v>
      </c>
      <c r="BW46">
        <f t="shared" si="25"/>
        <v>-10.734799581148861</v>
      </c>
      <c r="BX46">
        <f t="shared" si="25"/>
        <v>-21.468187695942746</v>
      </c>
      <c r="BY46">
        <f t="shared" si="25"/>
        <v>-10.733388287365882</v>
      </c>
      <c r="BZ46">
        <f t="shared" si="25"/>
        <v>-21.465365798496027</v>
      </c>
      <c r="CA46">
        <f t="shared" si="25"/>
        <v>-10.731977683533447</v>
      </c>
      <c r="CB46">
        <f t="shared" si="25"/>
        <v>-21.46254528027587</v>
      </c>
      <c r="CC46">
        <f t="shared" si="25"/>
        <v>-10.730567768977282</v>
      </c>
      <c r="CD46">
        <f t="shared" si="25"/>
        <v>-21.459726139934727</v>
      </c>
      <c r="CE46">
        <f t="shared" si="26"/>
        <v>-10.729158543024106</v>
      </c>
      <c r="CF46">
        <f t="shared" si="26"/>
        <v>-21.456908376127004</v>
      </c>
      <c r="CG46">
        <f t="shared" si="26"/>
        <v>-10.727750005001612</v>
      </c>
      <c r="CH46">
        <f t="shared" si="26"/>
        <v>-21.454091987509095</v>
      </c>
      <c r="CI46">
        <f t="shared" si="26"/>
        <v>-10.726342154238488</v>
      </c>
      <c r="CJ46">
        <f t="shared" si="26"/>
        <v>-21.451276972739343</v>
      </c>
      <c r="CK46">
        <f t="shared" si="26"/>
        <v>-10.724934990064401</v>
      </c>
      <c r="CL46">
        <f t="shared" si="34"/>
        <v>-21.44846333047807</v>
      </c>
      <c r="CM46">
        <f t="shared" si="34"/>
        <v>-10.723528511809997</v>
      </c>
      <c r="CN46">
        <f t="shared" si="34"/>
        <v>-21.44565105938754</v>
      </c>
      <c r="CO46">
        <f t="shared" si="34"/>
        <v>-10.7221227188069</v>
      </c>
      <c r="CP46">
        <f t="shared" si="34"/>
        <v>-21.442840158131986</v>
      </c>
      <c r="CQ46">
        <f t="shared" si="34"/>
        <v>-10.720717610387714</v>
      </c>
      <c r="CR46">
        <f t="shared" si="34"/>
        <v>-21.440030625377585</v>
      </c>
      <c r="CS46">
        <f t="shared" si="34"/>
        <v>-10.719313185886014</v>
      </c>
      <c r="CT46">
        <f t="shared" si="34"/>
        <v>-21.43722245979246</v>
      </c>
      <c r="CU46">
        <f t="shared" si="34"/>
        <v>-10.717909444636348</v>
      </c>
      <c r="CV46">
        <f t="shared" si="34"/>
        <v>-21.43441566004668</v>
      </c>
      <c r="CW46">
        <f t="shared" si="34"/>
        <v>-10.716506385974238</v>
      </c>
      <c r="CX46">
        <f t="shared" si="34"/>
        <v>-21.431610224812257</v>
      </c>
      <c r="CY46">
        <f t="shared" si="34"/>
        <v>-5.357552004618084</v>
      </c>
      <c r="CZ46">
        <f t="shared" si="23"/>
        <v>0</v>
      </c>
      <c r="DA46">
        <f t="shared" si="23"/>
        <v>0</v>
      </c>
    </row>
    <row r="47" spans="1:105" ht="12">
      <c r="A47">
        <f t="shared" si="3"/>
        <v>43</v>
      </c>
      <c r="B47">
        <f>1/Hoja1!A52</f>
        <v>0.023255813953488372</v>
      </c>
      <c r="C47">
        <f>1/(Hoja1!A52-1)</f>
        <v>0.023809523809523808</v>
      </c>
      <c r="D47">
        <f>(C47-B47)/Hoja1!$E$6</f>
        <v>5.650100571790167E-06</v>
      </c>
      <c r="E47">
        <f t="shared" si="30"/>
        <v>-5.426264754702098</v>
      </c>
      <c r="F47">
        <f t="shared" si="36"/>
        <v>-21.70365715309919</v>
      </c>
      <c r="G47">
        <f t="shared" si="36"/>
        <v>-10.851127813927626</v>
      </c>
      <c r="H47">
        <f t="shared" si="36"/>
        <v>-21.70085444291124</v>
      </c>
      <c r="I47">
        <f t="shared" si="36"/>
        <v>-10.849726799050972</v>
      </c>
      <c r="J47">
        <f t="shared" si="36"/>
        <v>-21.698053093262267</v>
      </c>
      <c r="K47">
        <f t="shared" si="36"/>
        <v>-10.84832646411362</v>
      </c>
      <c r="L47">
        <f t="shared" si="36"/>
        <v>-21.69525310283201</v>
      </c>
      <c r="M47">
        <f t="shared" si="36"/>
        <v>-10.846926808455917</v>
      </c>
      <c r="N47">
        <f t="shared" si="36"/>
        <v>-21.692454470302106</v>
      </c>
      <c r="O47">
        <f t="shared" si="36"/>
        <v>-10.845527831419163</v>
      </c>
      <c r="P47">
        <f t="shared" si="37"/>
        <v>-21.68965719435613</v>
      </c>
      <c r="Q47">
        <f t="shared" si="37"/>
        <v>-10.844129532345626</v>
      </c>
      <c r="R47">
        <f t="shared" si="37"/>
        <v>-21.686861273679558</v>
      </c>
      <c r="S47">
        <f t="shared" si="37"/>
        <v>-10.842731910578518</v>
      </c>
      <c r="T47">
        <f t="shared" si="37"/>
        <v>-21.684066706959786</v>
      </c>
      <c r="U47">
        <f t="shared" si="37"/>
        <v>-10.841334965462014</v>
      </c>
      <c r="V47">
        <f t="shared" si="37"/>
        <v>-21.681273492886106</v>
      </c>
      <c r="W47">
        <f t="shared" si="37"/>
        <v>-10.839938696341237</v>
      </c>
      <c r="X47">
        <f t="shared" si="37"/>
        <v>-21.67848163014972</v>
      </c>
      <c r="Y47">
        <f t="shared" si="37"/>
        <v>-10.838543102562264</v>
      </c>
      <c r="Z47">
        <f t="shared" si="33"/>
        <v>-21.67569111744372</v>
      </c>
      <c r="AA47">
        <f t="shared" si="33"/>
        <v>-10.837148183472115</v>
      </c>
      <c r="AB47">
        <f t="shared" si="33"/>
        <v>-21.672901953463104</v>
      </c>
      <c r="AC47">
        <f t="shared" si="33"/>
        <v>-10.835753938418758</v>
      </c>
      <c r="AD47">
        <f t="shared" si="33"/>
        <v>-21.670114136904754</v>
      </c>
      <c r="AE47">
        <f t="shared" si="32"/>
        <v>-10.83436036675111</v>
      </c>
      <c r="AF47">
        <f t="shared" si="32"/>
        <v>-21.66732766646744</v>
      </c>
      <c r="AG47">
        <f t="shared" si="32"/>
        <v>-10.832967467819026</v>
      </c>
      <c r="AH47">
        <f t="shared" si="32"/>
        <v>-21.664542540851816</v>
      </c>
      <c r="AI47">
        <f t="shared" si="32"/>
        <v>-10.831575240973304</v>
      </c>
      <c r="AJ47">
        <f t="shared" si="32"/>
        <v>-21.66175875876042</v>
      </c>
      <c r="AK47">
        <f t="shared" si="32"/>
        <v>-10.830183685565682</v>
      </c>
      <c r="AL47">
        <f t="shared" si="32"/>
        <v>-21.658976318897665</v>
      </c>
      <c r="AM47">
        <f t="shared" si="32"/>
        <v>-10.828792800948834</v>
      </c>
      <c r="AN47">
        <f t="shared" si="32"/>
        <v>-21.656195219969835</v>
      </c>
      <c r="AO47">
        <f t="shared" si="32"/>
        <v>-10.82740258647637</v>
      </c>
      <c r="AP47">
        <f t="shared" si="32"/>
        <v>-21.653415460685085</v>
      </c>
      <c r="AQ47">
        <f t="shared" si="32"/>
        <v>-10.826013041502838</v>
      </c>
      <c r="AR47">
        <f t="shared" si="32"/>
        <v>-21.650637039753438</v>
      </c>
      <c r="AS47">
        <f t="shared" si="32"/>
        <v>-10.824624165383709</v>
      </c>
      <c r="AT47">
        <f t="shared" si="32"/>
        <v>-21.647859955886776</v>
      </c>
      <c r="AU47">
        <f t="shared" si="32"/>
        <v>-10.823235957475394</v>
      </c>
      <c r="AV47">
        <f t="shared" si="32"/>
        <v>-21.645084207798842</v>
      </c>
      <c r="AW47">
        <f t="shared" si="32"/>
        <v>-10.821848417135223</v>
      </c>
      <c r="AX47">
        <f t="shared" si="32"/>
        <v>-21.642309794205232</v>
      </c>
      <c r="AY47">
        <f t="shared" si="32"/>
        <v>-10.820461543721464</v>
      </c>
      <c r="AZ47">
        <f t="shared" si="32"/>
        <v>-21.639536713823393</v>
      </c>
      <c r="BA47">
        <f t="shared" si="32"/>
        <v>-10.819075336593299</v>
      </c>
      <c r="BB47">
        <f t="shared" si="32"/>
        <v>-21.636764965372628</v>
      </c>
      <c r="BC47">
        <f t="shared" si="32"/>
        <v>-10.817689795110839</v>
      </c>
      <c r="BD47">
        <f t="shared" si="32"/>
        <v>-21.633994547574073</v>
      </c>
      <c r="BE47">
        <f t="shared" si="32"/>
        <v>-10.816304918635117</v>
      </c>
      <c r="BF47">
        <f t="shared" si="32"/>
        <v>-21.63122545915071</v>
      </c>
      <c r="BG47">
        <f t="shared" si="32"/>
        <v>-10.814920706528081</v>
      </c>
      <c r="BH47">
        <f t="shared" si="32"/>
        <v>-21.628457698827365</v>
      </c>
      <c r="BI47">
        <f t="shared" si="32"/>
        <v>-10.813537158152602</v>
      </c>
      <c r="BJ47">
        <f t="shared" si="32"/>
        <v>-21.625691265330687</v>
      </c>
      <c r="BK47">
        <f t="shared" si="35"/>
        <v>-10.812154272872464</v>
      </c>
      <c r="BL47">
        <f t="shared" si="35"/>
        <v>-21.62292615738916</v>
      </c>
      <c r="BM47">
        <f t="shared" si="35"/>
        <v>-10.810772050052364</v>
      </c>
      <c r="BN47">
        <f t="shared" si="35"/>
        <v>-21.620162373733095</v>
      </c>
      <c r="BO47">
        <f t="shared" si="35"/>
        <v>-10.809390489057916</v>
      </c>
      <c r="BP47">
        <f t="shared" si="35"/>
        <v>-21.61739991309463</v>
      </c>
      <c r="BQ47">
        <f t="shared" si="35"/>
        <v>-10.808009589255644</v>
      </c>
      <c r="BR47">
        <f t="shared" si="35"/>
        <v>-21.61463877420772</v>
      </c>
      <c r="BS47">
        <f t="shared" si="35"/>
        <v>-10.806629350012976</v>
      </c>
      <c r="BT47">
        <f t="shared" si="35"/>
        <v>-21.611878955808127</v>
      </c>
      <c r="BU47">
        <f t="shared" si="25"/>
        <v>-10.80524977069825</v>
      </c>
      <c r="BV47">
        <f t="shared" si="25"/>
        <v>-21.60912045663344</v>
      </c>
      <c r="BW47">
        <f t="shared" si="25"/>
        <v>-10.803870850680715</v>
      </c>
      <c r="BX47">
        <f t="shared" si="25"/>
        <v>-21.606363275423057</v>
      </c>
      <c r="BY47">
        <f t="shared" si="25"/>
        <v>-10.802492589330516</v>
      </c>
      <c r="BZ47">
        <f t="shared" si="25"/>
        <v>-21.603607410918173</v>
      </c>
      <c r="CA47">
        <f t="shared" si="25"/>
        <v>-10.801114986018705</v>
      </c>
      <c r="CB47">
        <f t="shared" si="25"/>
        <v>-21.60085286186179</v>
      </c>
      <c r="CC47">
        <f t="shared" si="25"/>
        <v>-10.799738040117232</v>
      </c>
      <c r="CD47">
        <f t="shared" si="25"/>
        <v>-21.598099626998707</v>
      </c>
      <c r="CE47">
        <f t="shared" si="26"/>
        <v>-10.798361750998948</v>
      </c>
      <c r="CF47">
        <f t="shared" si="26"/>
        <v>-21.595347705075525</v>
      </c>
      <c r="CG47">
        <f t="shared" si="26"/>
        <v>-10.796986118037598</v>
      </c>
      <c r="CH47">
        <f t="shared" si="26"/>
        <v>-21.59259709484063</v>
      </c>
      <c r="CI47">
        <f t="shared" si="26"/>
        <v>-10.795611140607823</v>
      </c>
      <c r="CJ47">
        <f t="shared" si="26"/>
        <v>-21.5898477950442</v>
      </c>
      <c r="CK47">
        <f t="shared" si="26"/>
        <v>-10.794236818085164</v>
      </c>
      <c r="CL47">
        <f t="shared" si="34"/>
        <v>-21.587099804438196</v>
      </c>
      <c r="CM47">
        <f t="shared" si="34"/>
        <v>-10.792863149846042</v>
      </c>
      <c r="CN47">
        <f t="shared" si="34"/>
        <v>-21.58435312177637</v>
      </c>
      <c r="CO47">
        <f t="shared" si="34"/>
        <v>-10.791490135267777</v>
      </c>
      <c r="CP47">
        <f t="shared" si="34"/>
        <v>-21.581607745814242</v>
      </c>
      <c r="CQ47">
        <f t="shared" si="34"/>
        <v>-10.790117773728575</v>
      </c>
      <c r="CR47">
        <f t="shared" si="34"/>
        <v>-21.578863675309112</v>
      </c>
      <c r="CS47">
        <f t="shared" si="34"/>
        <v>-10.788746064607528</v>
      </c>
      <c r="CT47">
        <f t="shared" si="34"/>
        <v>-21.576120909020045</v>
      </c>
      <c r="CU47">
        <f t="shared" si="34"/>
        <v>-10.787375007284616</v>
      </c>
      <c r="CV47">
        <f t="shared" si="34"/>
        <v>-21.57337944570789</v>
      </c>
      <c r="CW47">
        <f t="shared" si="34"/>
        <v>-10.7860046011407</v>
      </c>
      <c r="CX47">
        <f t="shared" si="34"/>
        <v>-21.57063928413525</v>
      </c>
      <c r="CY47">
        <f t="shared" si="34"/>
        <v>-5.392317422778761</v>
      </c>
      <c r="CZ47">
        <f t="shared" si="23"/>
        <v>0</v>
      </c>
      <c r="DA47">
        <f t="shared" si="23"/>
        <v>0</v>
      </c>
    </row>
    <row r="48" spans="1:105" ht="12">
      <c r="A48">
        <f t="shared" si="3"/>
        <v>44</v>
      </c>
      <c r="B48">
        <f>1/Hoja1!A53</f>
        <v>0.022727272727272728</v>
      </c>
      <c r="C48">
        <f>1/(Hoja1!A53-1)</f>
        <v>0.023255813953488372</v>
      </c>
      <c r="D48">
        <f>(C48-B48)/Hoja1!$E$6</f>
        <v>5.3932778185269785E-06</v>
      </c>
      <c r="E48">
        <f t="shared" si="30"/>
        <v>-5.459431618637297</v>
      </c>
      <c r="F48">
        <f t="shared" si="36"/>
        <v>-21.836357206500637</v>
      </c>
      <c r="G48">
        <f t="shared" si="36"/>
        <v>-10.917494131634777</v>
      </c>
      <c r="H48">
        <f t="shared" si="36"/>
        <v>-21.83361964470188</v>
      </c>
      <c r="I48">
        <f t="shared" si="36"/>
        <v>-10.916125675321824</v>
      </c>
      <c r="J48">
        <f t="shared" si="36"/>
        <v>-21.83088338094101</v>
      </c>
      <c r="K48">
        <f t="shared" si="36"/>
        <v>-10.914757867720112</v>
      </c>
      <c r="L48">
        <f t="shared" si="36"/>
        <v>-21.82814841398766</v>
      </c>
      <c r="M48">
        <f t="shared" si="36"/>
        <v>-10.913390708214896</v>
      </c>
      <c r="N48">
        <f t="shared" si="36"/>
        <v>-21.825414742613205</v>
      </c>
      <c r="O48">
        <f t="shared" si="36"/>
        <v>-10.9120241961923</v>
      </c>
      <c r="P48">
        <f t="shared" si="37"/>
        <v>-21.82268236559078</v>
      </c>
      <c r="Q48">
        <f t="shared" si="37"/>
        <v>-10.910658331039325</v>
      </c>
      <c r="R48">
        <f t="shared" si="37"/>
        <v>-21.819951281695243</v>
      </c>
      <c r="S48">
        <f t="shared" si="37"/>
        <v>-10.90929311214384</v>
      </c>
      <c r="T48">
        <f t="shared" si="37"/>
        <v>-21.817221489703208</v>
      </c>
      <c r="U48">
        <f t="shared" si="37"/>
        <v>-10.907928538894582</v>
      </c>
      <c r="V48">
        <f t="shared" si="37"/>
        <v>-21.814492988393013</v>
      </c>
      <c r="W48">
        <f t="shared" si="37"/>
        <v>-10.906564610681155</v>
      </c>
      <c r="X48">
        <f t="shared" si="37"/>
        <v>-21.811765776544732</v>
      </c>
      <c r="Y48">
        <f t="shared" si="37"/>
        <v>-10.905201326894028</v>
      </c>
      <c r="Z48">
        <f t="shared" si="33"/>
        <v>-21.80903985294017</v>
      </c>
      <c r="AA48">
        <f t="shared" si="33"/>
        <v>-10.903838686924534</v>
      </c>
      <c r="AB48">
        <f t="shared" si="33"/>
        <v>-21.806315216362854</v>
      </c>
      <c r="AC48">
        <f t="shared" si="33"/>
        <v>-10.902476690164868</v>
      </c>
      <c r="AD48">
        <f t="shared" si="33"/>
        <v>-21.803591865598033</v>
      </c>
      <c r="AE48">
        <f t="shared" si="32"/>
        <v>-10.901115336008084</v>
      </c>
      <c r="AF48">
        <f t="shared" si="32"/>
        <v>-21.800869799432675</v>
      </c>
      <c r="AG48">
        <f t="shared" si="32"/>
        <v>-10.899754623848096</v>
      </c>
      <c r="AH48">
        <f t="shared" si="32"/>
        <v>-21.79814901665547</v>
      </c>
      <c r="AI48">
        <f t="shared" si="32"/>
        <v>-10.898394553079678</v>
      </c>
      <c r="AJ48">
        <f t="shared" si="32"/>
        <v>-21.79542951605681</v>
      </c>
      <c r="AK48">
        <f t="shared" si="32"/>
        <v>-10.897035123098451</v>
      </c>
      <c r="AL48">
        <f t="shared" si="32"/>
        <v>-21.792711296428806</v>
      </c>
      <c r="AM48">
        <f t="shared" si="32"/>
        <v>-10.8956763333009</v>
      </c>
      <c r="AN48">
        <f t="shared" si="32"/>
        <v>-21.78999435656527</v>
      </c>
      <c r="AO48">
        <f t="shared" si="32"/>
        <v>-10.894318183084355</v>
      </c>
      <c r="AP48">
        <f t="shared" si="32"/>
        <v>-21.787278695261715</v>
      </c>
      <c r="AQ48">
        <f t="shared" si="32"/>
        <v>-10.892960671846998</v>
      </c>
      <c r="AR48">
        <f t="shared" si="32"/>
        <v>-21.78456431131536</v>
      </c>
      <c r="AS48">
        <f t="shared" si="32"/>
        <v>-10.891603798987862</v>
      </c>
      <c r="AT48">
        <f t="shared" si="32"/>
        <v>-21.781851203525115</v>
      </c>
      <c r="AU48">
        <f t="shared" si="32"/>
        <v>-10.890247563906827</v>
      </c>
      <c r="AV48">
        <f t="shared" si="32"/>
        <v>-21.779139370691585</v>
      </c>
      <c r="AW48">
        <f t="shared" si="32"/>
        <v>-10.88889196600462</v>
      </c>
      <c r="AX48">
        <f t="shared" si="32"/>
        <v>-21.776428811617063</v>
      </c>
      <c r="AY48">
        <f t="shared" si="32"/>
        <v>-10.887537004682805</v>
      </c>
      <c r="AZ48">
        <f t="shared" si="32"/>
        <v>-21.773719525105538</v>
      </c>
      <c r="BA48">
        <f t="shared" si="32"/>
        <v>-10.8861826793438</v>
      </c>
      <c r="BB48">
        <f t="shared" si="32"/>
        <v>-21.77101150996267</v>
      </c>
      <c r="BC48">
        <f t="shared" si="32"/>
        <v>-10.884828989390854</v>
      </c>
      <c r="BD48">
        <f t="shared" si="32"/>
        <v>-21.768304764995804</v>
      </c>
      <c r="BE48">
        <f t="shared" si="32"/>
        <v>-10.883475934228064</v>
      </c>
      <c r="BF48">
        <f aca="true" t="shared" si="38" ref="BF48:BJ54">BF$3*LOG($B48+BF$4*$D48,2)</f>
        <v>-21.76559928901397</v>
      </c>
      <c r="BG48">
        <f t="shared" si="38"/>
        <v>-10.882123513260357</v>
      </c>
      <c r="BH48">
        <f t="shared" si="38"/>
        <v>-21.76289508082786</v>
      </c>
      <c r="BI48">
        <f t="shared" si="38"/>
        <v>-10.880771725893503</v>
      </c>
      <c r="BJ48">
        <f t="shared" si="38"/>
        <v>-21.760192139249845</v>
      </c>
      <c r="BK48">
        <f t="shared" si="35"/>
        <v>-10.8794205715341</v>
      </c>
      <c r="BL48">
        <f t="shared" si="35"/>
        <v>-21.757490463093966</v>
      </c>
      <c r="BM48">
        <f t="shared" si="35"/>
        <v>-10.878070049589585</v>
      </c>
      <c r="BN48">
        <f t="shared" si="35"/>
        <v>-21.754790051175924</v>
      </c>
      <c r="BO48">
        <f t="shared" si="35"/>
        <v>-10.876720159468226</v>
      </c>
      <c r="BP48">
        <f t="shared" si="35"/>
        <v>-21.752090902313082</v>
      </c>
      <c r="BQ48">
        <f t="shared" si="35"/>
        <v>-10.875370900579117</v>
      </c>
      <c r="BR48">
        <f t="shared" si="35"/>
        <v>-21.749393015324458</v>
      </c>
      <c r="BS48">
        <f t="shared" si="35"/>
        <v>-10.874022272332189</v>
      </c>
      <c r="BT48">
        <f t="shared" si="35"/>
        <v>-21.746696389030735</v>
      </c>
      <c r="BU48">
        <f aca="true" t="shared" si="39" ref="BU48:BY54">BU$3*LOG($B48+BU$4*$D48,2)</f>
        <v>-10.87267427413819</v>
      </c>
      <c r="BV48">
        <f t="shared" si="39"/>
        <v>-21.744001022254245</v>
      </c>
      <c r="BW48">
        <f t="shared" si="39"/>
        <v>-10.871326905408695</v>
      </c>
      <c r="BX48">
        <f t="shared" si="39"/>
        <v>-21.741306913818963</v>
      </c>
      <c r="BY48">
        <f t="shared" si="39"/>
        <v>-10.869980165556113</v>
      </c>
      <c r="BZ48">
        <f aca="true" t="shared" si="40" ref="BZ48:DA54">BZ$3*LOG($B48+BZ$4*$D48,2)</f>
        <v>-21.73861406255052</v>
      </c>
      <c r="CA48">
        <f t="shared" si="40"/>
        <v>-10.868634053993663</v>
      </c>
      <c r="CB48">
        <f t="shared" si="40"/>
        <v>-21.73592246727619</v>
      </c>
      <c r="CC48">
        <f t="shared" si="40"/>
        <v>-10.867288570135392</v>
      </c>
      <c r="CD48">
        <f t="shared" si="40"/>
        <v>-21.73323212682487</v>
      </c>
      <c r="CE48">
        <f t="shared" si="40"/>
        <v>-10.865943713396163</v>
      </c>
      <c r="CF48">
        <f t="shared" si="40"/>
        <v>-21.73054304002712</v>
      </c>
      <c r="CG48">
        <f t="shared" si="40"/>
        <v>-10.864599483191661</v>
      </c>
      <c r="CH48">
        <f t="shared" si="40"/>
        <v>-21.727855205715112</v>
      </c>
      <c r="CI48">
        <f t="shared" si="40"/>
        <v>-10.863255878938382</v>
      </c>
      <c r="CJ48">
        <f t="shared" si="40"/>
        <v>-21.72516862272266</v>
      </c>
      <c r="CK48">
        <f t="shared" si="40"/>
        <v>-10.861912900053639</v>
      </c>
      <c r="CL48">
        <f t="shared" si="40"/>
        <v>-21.722483289885208</v>
      </c>
      <c r="CM48">
        <f t="shared" si="40"/>
        <v>-10.860570545955563</v>
      </c>
      <c r="CN48">
        <f t="shared" si="40"/>
        <v>-21.719799206039816</v>
      </c>
      <c r="CO48">
        <f t="shared" si="40"/>
        <v>-10.859228816063085</v>
      </c>
      <c r="CP48">
        <f t="shared" si="40"/>
        <v>-21.717116370025174</v>
      </c>
      <c r="CQ48">
        <f t="shared" si="40"/>
        <v>-10.857887709795959</v>
      </c>
      <c r="CR48">
        <f t="shared" si="40"/>
        <v>-21.71443478068159</v>
      </c>
      <c r="CS48">
        <f t="shared" si="40"/>
        <v>-10.85654722657474</v>
      </c>
      <c r="CT48">
        <f t="shared" si="40"/>
        <v>-21.71175443685098</v>
      </c>
      <c r="CU48">
        <f t="shared" si="40"/>
        <v>-10.855207365820792</v>
      </c>
      <c r="CV48">
        <f t="shared" si="40"/>
        <v>-21.709075337376884</v>
      </c>
      <c r="CW48">
        <f t="shared" si="40"/>
        <v>-10.853868126956286</v>
      </c>
      <c r="CX48">
        <f t="shared" si="40"/>
        <v>-21.706397481104442</v>
      </c>
      <c r="CY48">
        <f t="shared" si="40"/>
        <v>-5.426264754702098</v>
      </c>
      <c r="CZ48">
        <f t="shared" si="40"/>
        <v>0</v>
      </c>
      <c r="DA48">
        <f t="shared" si="40"/>
        <v>0</v>
      </c>
    </row>
    <row r="49" spans="1:105" ht="12">
      <c r="A49">
        <f t="shared" si="3"/>
        <v>45</v>
      </c>
      <c r="B49">
        <f>1/Hoja1!A54</f>
        <v>0.022222222222222223</v>
      </c>
      <c r="C49">
        <f>1/(Hoja1!A54-1)</f>
        <v>0.022727272727272728</v>
      </c>
      <c r="D49">
        <f>(C49-B49)/Hoja1!$E$6</f>
        <v>5.153576582148009E-06</v>
      </c>
      <c r="E49">
        <f t="shared" si="30"/>
        <v>-5.491853096329675</v>
      </c>
      <c r="F49">
        <f t="shared" si="36"/>
        <v>-21.96607423339072</v>
      </c>
      <c r="G49">
        <f t="shared" si="36"/>
        <v>-10.982368195843453</v>
      </c>
      <c r="H49">
        <f t="shared" si="36"/>
        <v>-21.96339886006345</v>
      </c>
      <c r="I49">
        <f t="shared" si="36"/>
        <v>-10.981030819188327</v>
      </c>
      <c r="J49">
        <f t="shared" si="36"/>
        <v>-21.960724726482905</v>
      </c>
      <c r="K49">
        <f t="shared" si="36"/>
        <v>-10.97969406211935</v>
      </c>
      <c r="L49">
        <f t="shared" si="36"/>
        <v>-21.958051831500633</v>
      </c>
      <c r="M49">
        <f t="shared" si="36"/>
        <v>-10.9783579240627</v>
      </c>
      <c r="N49">
        <f t="shared" si="36"/>
        <v>-21.955380173969786</v>
      </c>
      <c r="O49">
        <f t="shared" si="36"/>
        <v>-10.977022404445346</v>
      </c>
      <c r="P49">
        <f t="shared" si="37"/>
        <v>-21.952709752745108</v>
      </c>
      <c r="Q49">
        <f t="shared" si="37"/>
        <v>-10.975687502695061</v>
      </c>
      <c r="R49">
        <f t="shared" si="37"/>
        <v>-21.950040566682922</v>
      </c>
      <c r="S49">
        <f t="shared" si="37"/>
        <v>-10.974353218240402</v>
      </c>
      <c r="T49">
        <f t="shared" si="37"/>
        <v>-21.947372614641157</v>
      </c>
      <c r="U49">
        <f t="shared" si="37"/>
        <v>-10.97301955051073</v>
      </c>
      <c r="V49">
        <f t="shared" si="37"/>
        <v>-21.944705895479306</v>
      </c>
      <c r="W49">
        <f t="shared" si="37"/>
        <v>-10.971686498936187</v>
      </c>
      <c r="X49">
        <f t="shared" si="37"/>
        <v>-21.94204040805845</v>
      </c>
      <c r="Y49">
        <f t="shared" si="37"/>
        <v>-10.970354062947706</v>
      </c>
      <c r="Z49">
        <f t="shared" si="33"/>
        <v>-21.939376151241245</v>
      </c>
      <c r="AA49">
        <f t="shared" si="33"/>
        <v>-10.969022241977013</v>
      </c>
      <c r="AB49">
        <f t="shared" si="33"/>
        <v>-21.93671312389193</v>
      </c>
      <c r="AC49">
        <f t="shared" si="33"/>
        <v>-10.967691035456617</v>
      </c>
      <c r="AD49">
        <f t="shared" si="33"/>
        <v>-21.934051324876307</v>
      </c>
      <c r="AE49">
        <f aca="true" t="shared" si="41" ref="AE49:AN54">AE$3*LOG($B49+AE$4*$D49,2)</f>
        <v>-10.966360442819813</v>
      </c>
      <c r="AF49">
        <f t="shared" si="41"/>
        <v>-21.931390753061752</v>
      </c>
      <c r="AG49">
        <f t="shared" si="41"/>
        <v>-10.965030463500678</v>
      </c>
      <c r="AH49">
        <f t="shared" si="41"/>
        <v>-21.928731407317198</v>
      </c>
      <c r="AI49">
        <f t="shared" si="41"/>
        <v>-10.963701096934072</v>
      </c>
      <c r="AJ49">
        <f t="shared" si="41"/>
        <v>-21.92607328651315</v>
      </c>
      <c r="AK49">
        <f t="shared" si="41"/>
        <v>-10.962372342555637</v>
      </c>
      <c r="AL49">
        <f t="shared" si="41"/>
        <v>-21.92341638952167</v>
      </c>
      <c r="AM49">
        <f t="shared" si="41"/>
        <v>-10.961044199801794</v>
      </c>
      <c r="AN49">
        <f t="shared" si="41"/>
        <v>-21.920760715216378</v>
      </c>
      <c r="AO49">
        <f aca="true" t="shared" si="42" ref="AO49:AX54">AO$3*LOG($B49+AO$4*$D49,2)</f>
        <v>-10.959716668109742</v>
      </c>
      <c r="AP49">
        <f t="shared" si="42"/>
        <v>-21.91810626247245</v>
      </c>
      <c r="AQ49">
        <f t="shared" si="42"/>
        <v>-10.958389746917454</v>
      </c>
      <c r="AR49">
        <f t="shared" si="42"/>
        <v>-21.915453030166603</v>
      </c>
      <c r="AS49">
        <f t="shared" si="42"/>
        <v>-10.957063435663681</v>
      </c>
      <c r="AT49">
        <f t="shared" si="42"/>
        <v>-21.912801017177117</v>
      </c>
      <c r="AU49">
        <f t="shared" si="42"/>
        <v>-10.955737733787947</v>
      </c>
      <c r="AV49">
        <f t="shared" si="42"/>
        <v>-21.910150222383812</v>
      </c>
      <c r="AW49">
        <f t="shared" si="42"/>
        <v>-10.954412640730547</v>
      </c>
      <c r="AX49">
        <f t="shared" si="42"/>
        <v>-21.90750064466805</v>
      </c>
      <c r="AY49">
        <f aca="true" t="shared" si="43" ref="AY49:BE54">AY$3*LOG($B49+AY$4*$D49,2)</f>
        <v>-10.953088155932548</v>
      </c>
      <c r="AZ49">
        <f t="shared" si="43"/>
        <v>-21.90485228291273</v>
      </c>
      <c r="BA49">
        <f t="shared" si="43"/>
        <v>-10.951764278835784</v>
      </c>
      <c r="BB49">
        <f t="shared" si="43"/>
        <v>-21.902205136002298</v>
      </c>
      <c r="BC49">
        <f t="shared" si="43"/>
        <v>-10.950441008882859</v>
      </c>
      <c r="BD49">
        <f t="shared" si="43"/>
        <v>-21.899559202822722</v>
      </c>
      <c r="BE49">
        <f t="shared" si="43"/>
        <v>-10.949118345517146</v>
      </c>
      <c r="BF49">
        <f t="shared" si="38"/>
        <v>-21.89691448226151</v>
      </c>
      <c r="BG49">
        <f t="shared" si="38"/>
        <v>-10.947796288182778</v>
      </c>
      <c r="BH49">
        <f t="shared" si="38"/>
        <v>-21.894270973207703</v>
      </c>
      <c r="BI49">
        <f t="shared" si="38"/>
        <v>-10.946474836324654</v>
      </c>
      <c r="BJ49">
        <f t="shared" si="38"/>
        <v>-21.89162867455185</v>
      </c>
      <c r="BK49">
        <f t="shared" si="35"/>
        <v>-10.945153989388439</v>
      </c>
      <c r="BL49">
        <f t="shared" si="35"/>
        <v>-21.888987585186047</v>
      </c>
      <c r="BM49">
        <f t="shared" si="35"/>
        <v>-10.943833746820552</v>
      </c>
      <c r="BN49">
        <f t="shared" si="35"/>
        <v>-21.886347704003892</v>
      </c>
      <c r="BO49">
        <f t="shared" si="35"/>
        <v>-10.942514108068174</v>
      </c>
      <c r="BP49">
        <f t="shared" si="35"/>
        <v>-21.88370902990051</v>
      </c>
      <c r="BQ49">
        <f t="shared" si="35"/>
        <v>-10.941195072579248</v>
      </c>
      <c r="BR49">
        <f t="shared" si="35"/>
        <v>-21.881071561772533</v>
      </c>
      <c r="BS49">
        <f t="shared" si="35"/>
        <v>-10.939876639802469</v>
      </c>
      <c r="BT49">
        <f t="shared" si="35"/>
        <v>-21.878435298518117</v>
      </c>
      <c r="BU49">
        <f t="shared" si="39"/>
        <v>-10.93855880918729</v>
      </c>
      <c r="BV49">
        <f t="shared" si="39"/>
        <v>-21.875800239036916</v>
      </c>
      <c r="BW49">
        <f t="shared" si="39"/>
        <v>-10.937241580183917</v>
      </c>
      <c r="BX49">
        <f t="shared" si="39"/>
        <v>-21.873166382230103</v>
      </c>
      <c r="BY49">
        <f t="shared" si="39"/>
        <v>-10.935924952243306</v>
      </c>
      <c r="BZ49">
        <f t="shared" si="40"/>
        <v>-21.87053372700034</v>
      </c>
      <c r="CA49">
        <f t="shared" si="40"/>
        <v>-10.934608924817175</v>
      </c>
      <c r="CB49">
        <f t="shared" si="40"/>
        <v>-21.867902272251797</v>
      </c>
      <c r="CC49">
        <f t="shared" si="40"/>
        <v>-10.933293497357976</v>
      </c>
      <c r="CD49">
        <f t="shared" si="40"/>
        <v>-21.86527201689015</v>
      </c>
      <c r="CE49">
        <f t="shared" si="40"/>
        <v>-10.93197866931892</v>
      </c>
      <c r="CF49">
        <f t="shared" si="40"/>
        <v>-21.862642959822555</v>
      </c>
      <c r="CG49">
        <f t="shared" si="40"/>
        <v>-10.930664440153963</v>
      </c>
      <c r="CH49">
        <f t="shared" si="40"/>
        <v>-21.860015099957675</v>
      </c>
      <c r="CI49">
        <f t="shared" si="40"/>
        <v>-10.929350809317809</v>
      </c>
      <c r="CJ49">
        <f t="shared" si="40"/>
        <v>-21.857388436205657</v>
      </c>
      <c r="CK49">
        <f t="shared" si="40"/>
        <v>-10.928037776265898</v>
      </c>
      <c r="CL49">
        <f t="shared" si="40"/>
        <v>-21.854762967478134</v>
      </c>
      <c r="CM49">
        <f t="shared" si="40"/>
        <v>-10.926725340454425</v>
      </c>
      <c r="CN49">
        <f t="shared" si="40"/>
        <v>-21.852138692688225</v>
      </c>
      <c r="CO49">
        <f t="shared" si="40"/>
        <v>-10.925413501340316</v>
      </c>
      <c r="CP49">
        <f t="shared" si="40"/>
        <v>-21.849515610750537</v>
      </c>
      <c r="CQ49">
        <f t="shared" si="40"/>
        <v>-10.924102258381247</v>
      </c>
      <c r="CR49">
        <f t="shared" si="40"/>
        <v>-21.846893720581146</v>
      </c>
      <c r="CS49">
        <f t="shared" si="40"/>
        <v>-10.922791611035624</v>
      </c>
      <c r="CT49">
        <f t="shared" si="40"/>
        <v>-21.844273021097617</v>
      </c>
      <c r="CU49">
        <f t="shared" si="40"/>
        <v>-10.921481558762594</v>
      </c>
      <c r="CV49">
        <f t="shared" si="40"/>
        <v>-21.841653511218976</v>
      </c>
      <c r="CW49">
        <f t="shared" si="40"/>
        <v>-10.920172101022045</v>
      </c>
      <c r="CX49">
        <f t="shared" si="40"/>
        <v>-21.83903518986573</v>
      </c>
      <c r="CY49">
        <f t="shared" si="40"/>
        <v>-5.459431618637297</v>
      </c>
      <c r="CZ49">
        <f t="shared" si="40"/>
        <v>0</v>
      </c>
      <c r="DA49">
        <f t="shared" si="40"/>
        <v>0</v>
      </c>
    </row>
    <row r="50" spans="1:105" ht="12">
      <c r="A50">
        <f t="shared" si="3"/>
        <v>46</v>
      </c>
      <c r="B50">
        <f>1/Hoja1!A55</f>
        <v>0.021739130434782608</v>
      </c>
      <c r="C50">
        <f>1/(Hoja1!A55-1)</f>
        <v>0.022222222222222223</v>
      </c>
      <c r="D50">
        <f>(C50-B50)/Hoja1!$E$6</f>
        <v>4.929508035098112E-06</v>
      </c>
      <c r="E50">
        <f t="shared" si="30"/>
        <v>-5.523561956057013</v>
      </c>
      <c r="F50">
        <f t="shared" si="36"/>
        <v>-22.092939405638713</v>
      </c>
      <c r="G50">
        <f t="shared" si="36"/>
        <v>-11.045815641821028</v>
      </c>
      <c r="H50">
        <f t="shared" si="36"/>
        <v>-22.09032345810364</v>
      </c>
      <c r="I50">
        <f t="shared" si="36"/>
        <v>-11.044507964444565</v>
      </c>
      <c r="J50">
        <f t="shared" si="36"/>
        <v>-22.087708695864272</v>
      </c>
      <c r="K50">
        <f t="shared" si="36"/>
        <v>-11.043200879447454</v>
      </c>
      <c r="L50">
        <f t="shared" si="36"/>
        <v>-22.085095117846972</v>
      </c>
      <c r="M50">
        <f t="shared" si="36"/>
        <v>-11.041894386293242</v>
      </c>
      <c r="N50">
        <f t="shared" si="36"/>
        <v>-22.082482722979563</v>
      </c>
      <c r="O50">
        <f t="shared" si="36"/>
        <v>-11.040588484446204</v>
      </c>
      <c r="P50">
        <f t="shared" si="37"/>
        <v>-22.079871510191317</v>
      </c>
      <c r="Q50">
        <f t="shared" si="37"/>
        <v>-11.039283173371341</v>
      </c>
      <c r="R50">
        <f t="shared" si="37"/>
        <v>-22.07726147841297</v>
      </c>
      <c r="S50">
        <f t="shared" si="37"/>
        <v>-11.037978452534377</v>
      </c>
      <c r="T50">
        <f t="shared" si="37"/>
        <v>-22.074652626576697</v>
      </c>
      <c r="U50">
        <f t="shared" si="37"/>
        <v>-11.036674321401769</v>
      </c>
      <c r="V50">
        <f t="shared" si="37"/>
        <v>-22.07204495361612</v>
      </c>
      <c r="W50">
        <f t="shared" si="37"/>
        <v>-11.035370779440687</v>
      </c>
      <c r="X50">
        <f t="shared" si="37"/>
        <v>-22.06943845846632</v>
      </c>
      <c r="Y50">
        <f t="shared" si="37"/>
        <v>-11.034067826119031</v>
      </c>
      <c r="Z50">
        <f t="shared" si="33"/>
        <v>-22.066833140063803</v>
      </c>
      <c r="AA50">
        <f t="shared" si="33"/>
        <v>-11.032765460905415</v>
      </c>
      <c r="AB50">
        <f t="shared" si="33"/>
        <v>-22.064228997346525</v>
      </c>
      <c r="AC50">
        <f t="shared" si="33"/>
        <v>-11.031463683269179</v>
      </c>
      <c r="AD50">
        <f t="shared" si="33"/>
        <v>-22.06162602925388</v>
      </c>
      <c r="AE50">
        <f t="shared" si="41"/>
        <v>-11.030162492680372</v>
      </c>
      <c r="AF50">
        <f t="shared" si="41"/>
        <v>-22.05902423472669</v>
      </c>
      <c r="AG50">
        <f t="shared" si="41"/>
        <v>-11.02886188860977</v>
      </c>
      <c r="AH50">
        <f t="shared" si="41"/>
        <v>-22.05642361270721</v>
      </c>
      <c r="AI50">
        <f t="shared" si="41"/>
        <v>-11.027561870528857</v>
      </c>
      <c r="AJ50">
        <f t="shared" si="41"/>
        <v>-22.053824162139133</v>
      </c>
      <c r="AK50">
        <f t="shared" si="41"/>
        <v>-11.02626243790983</v>
      </c>
      <c r="AL50">
        <f t="shared" si="41"/>
        <v>-22.051225881967568</v>
      </c>
      <c r="AM50">
        <f t="shared" si="41"/>
        <v>-11.024963590225608</v>
      </c>
      <c r="AN50">
        <f t="shared" si="41"/>
        <v>-22.048628771139054</v>
      </c>
      <c r="AO50">
        <f t="shared" si="42"/>
        <v>-11.02366532694981</v>
      </c>
      <c r="AP50">
        <f t="shared" si="42"/>
        <v>-22.04603282860155</v>
      </c>
      <c r="AQ50">
        <f t="shared" si="42"/>
        <v>-11.022367647556777</v>
      </c>
      <c r="AR50">
        <f t="shared" si="42"/>
        <v>-22.043438053304435</v>
      </c>
      <c r="AS50">
        <f t="shared" si="42"/>
        <v>-11.021070551521547</v>
      </c>
      <c r="AT50">
        <f t="shared" si="42"/>
        <v>-22.040844444198505</v>
      </c>
      <c r="AU50">
        <f t="shared" si="42"/>
        <v>-11.019774038319873</v>
      </c>
      <c r="AV50">
        <f t="shared" si="42"/>
        <v>-22.03825200023597</v>
      </c>
      <c r="AW50">
        <f t="shared" si="42"/>
        <v>-11.018478107428212</v>
      </c>
      <c r="AX50">
        <f t="shared" si="42"/>
        <v>-22.035660720370448</v>
      </c>
      <c r="AY50">
        <f t="shared" si="43"/>
        <v>-11.017182758323727</v>
      </c>
      <c r="AZ50">
        <f t="shared" si="43"/>
        <v>-22.033070603556965</v>
      </c>
      <c r="BA50">
        <f t="shared" si="43"/>
        <v>-11.015887990484288</v>
      </c>
      <c r="BB50">
        <f t="shared" si="43"/>
        <v>-22.030481648751966</v>
      </c>
      <c r="BC50">
        <f t="shared" si="43"/>
        <v>-11.014593803388458</v>
      </c>
      <c r="BD50">
        <f t="shared" si="43"/>
        <v>-22.027893854913284</v>
      </c>
      <c r="BE50">
        <f t="shared" si="43"/>
        <v>-11.01330019651551</v>
      </c>
      <c r="BF50">
        <f t="shared" si="38"/>
        <v>-22.025307221000162</v>
      </c>
      <c r="BG50">
        <f t="shared" si="38"/>
        <v>-11.012007169345416</v>
      </c>
      <c r="BH50">
        <f t="shared" si="38"/>
        <v>-22.022721745973243</v>
      </c>
      <c r="BI50">
        <f t="shared" si="38"/>
        <v>-11.010714721358845</v>
      </c>
      <c r="BJ50">
        <f t="shared" si="38"/>
        <v>-22.02013742879456</v>
      </c>
      <c r="BK50">
        <f t="shared" si="35"/>
        <v>-11.009422852037162</v>
      </c>
      <c r="BL50">
        <f t="shared" si="35"/>
        <v>-22.017554268427542</v>
      </c>
      <c r="BM50">
        <f t="shared" si="35"/>
        <v>-11.008131560862433</v>
      </c>
      <c r="BN50">
        <f t="shared" si="35"/>
        <v>-22.014972263837016</v>
      </c>
      <c r="BO50">
        <f t="shared" si="35"/>
        <v>-11.006840847317411</v>
      </c>
      <c r="BP50">
        <f t="shared" si="35"/>
        <v>-22.01239141398919</v>
      </c>
      <c r="BQ50">
        <f t="shared" si="35"/>
        <v>-11.005550710885554</v>
      </c>
      <c r="BR50">
        <f t="shared" si="35"/>
        <v>-22.00981171785166</v>
      </c>
      <c r="BS50">
        <f t="shared" si="35"/>
        <v>-11.004261151051004</v>
      </c>
      <c r="BT50">
        <f t="shared" si="35"/>
        <v>-22.00723317439341</v>
      </c>
      <c r="BU50">
        <f t="shared" si="39"/>
        <v>-11.002972167298596</v>
      </c>
      <c r="BV50">
        <f t="shared" si="39"/>
        <v>-22.004655782584795</v>
      </c>
      <c r="BW50">
        <f t="shared" si="39"/>
        <v>-11.001683759113858</v>
      </c>
      <c r="BX50">
        <f t="shared" si="39"/>
        <v>-22.002079541397563</v>
      </c>
      <c r="BY50">
        <f t="shared" si="39"/>
        <v>-11.000395925983005</v>
      </c>
      <c r="BZ50">
        <f t="shared" si="40"/>
        <v>-21.99950444980483</v>
      </c>
      <c r="CA50">
        <f t="shared" si="40"/>
        <v>-10.999108667392939</v>
      </c>
      <c r="CB50">
        <f t="shared" si="40"/>
        <v>-21.99693050678109</v>
      </c>
      <c r="CC50">
        <f t="shared" si="40"/>
        <v>-10.997821982831248</v>
      </c>
      <c r="CD50">
        <f t="shared" si="40"/>
        <v>-21.994357711302204</v>
      </c>
      <c r="CE50">
        <f t="shared" si="40"/>
        <v>-10.996535871786206</v>
      </c>
      <c r="CF50">
        <f t="shared" si="40"/>
        <v>-21.991786062345405</v>
      </c>
      <c r="CG50">
        <f t="shared" si="40"/>
        <v>-10.995250333746773</v>
      </c>
      <c r="CH50">
        <f t="shared" si="40"/>
        <v>-21.989215558889292</v>
      </c>
      <c r="CI50">
        <f t="shared" si="40"/>
        <v>-10.99396536820259</v>
      </c>
      <c r="CJ50">
        <f t="shared" si="40"/>
        <v>-21.986646199913828</v>
      </c>
      <c r="CK50">
        <f t="shared" si="40"/>
        <v>-10.992680974643978</v>
      </c>
      <c r="CL50">
        <f t="shared" si="40"/>
        <v>-21.984077984400347</v>
      </c>
      <c r="CM50">
        <f t="shared" si="40"/>
        <v>-10.99139715256194</v>
      </c>
      <c r="CN50">
        <f t="shared" si="40"/>
        <v>-21.981510911331522</v>
      </c>
      <c r="CO50">
        <f t="shared" si="40"/>
        <v>-10.990113901448158</v>
      </c>
      <c r="CP50">
        <f t="shared" si="40"/>
        <v>-21.9789449796914</v>
      </c>
      <c r="CQ50">
        <f t="shared" si="40"/>
        <v>-10.988831220794994</v>
      </c>
      <c r="CR50">
        <f t="shared" si="40"/>
        <v>-21.976380188465377</v>
      </c>
      <c r="CS50">
        <f t="shared" si="40"/>
        <v>-10.98754911009548</v>
      </c>
      <c r="CT50">
        <f t="shared" si="40"/>
        <v>-21.973816536640204</v>
      </c>
      <c r="CU50">
        <f t="shared" si="40"/>
        <v>-10.986267568843333</v>
      </c>
      <c r="CV50">
        <f t="shared" si="40"/>
        <v>-21.97125402320398</v>
      </c>
      <c r="CW50">
        <f t="shared" si="40"/>
        <v>-10.984986596532936</v>
      </c>
      <c r="CX50">
        <f t="shared" si="40"/>
        <v>-21.96869264714615</v>
      </c>
      <c r="CY50">
        <f t="shared" si="40"/>
        <v>-5.491853096329675</v>
      </c>
      <c r="CZ50">
        <f t="shared" si="40"/>
        <v>0</v>
      </c>
      <c r="DA50">
        <f t="shared" si="40"/>
        <v>0</v>
      </c>
    </row>
    <row r="51" spans="1:105" ht="12">
      <c r="A51">
        <f t="shared" si="3"/>
        <v>47</v>
      </c>
      <c r="B51">
        <f>1/Hoja1!A56</f>
        <v>0.02127659574468085</v>
      </c>
      <c r="C51">
        <f>1/(Hoja1!A56-1)</f>
        <v>0.021739130434782608</v>
      </c>
      <c r="D51">
        <f>(C51-B51)/Hoja1!$E$6</f>
        <v>4.7197417357322195E-06</v>
      </c>
      <c r="E51">
        <f t="shared" si="30"/>
        <v>-5.554588851677638</v>
      </c>
      <c r="F51">
        <f t="shared" si="36"/>
        <v>-22.217075428849352</v>
      </c>
      <c r="G51">
        <f t="shared" si="36"/>
        <v>-11.10789786741423</v>
      </c>
      <c r="H51">
        <f t="shared" si="36"/>
        <v>-22.214516324522023</v>
      </c>
      <c r="I51">
        <f t="shared" si="36"/>
        <v>-11.10661859890213</v>
      </c>
      <c r="J51">
        <f t="shared" si="36"/>
        <v>-22.211958354549488</v>
      </c>
      <c r="K51">
        <f t="shared" si="36"/>
        <v>-11.105339897316046</v>
      </c>
      <c r="L51">
        <f t="shared" si="36"/>
        <v>-22.209401517926555</v>
      </c>
      <c r="M51">
        <f t="shared" si="36"/>
        <v>-11.104061762153716</v>
      </c>
      <c r="N51">
        <f t="shared" si="36"/>
        <v>-22.20684581364937</v>
      </c>
      <c r="O51">
        <f t="shared" si="36"/>
        <v>-11.102784192913548</v>
      </c>
      <c r="P51">
        <f t="shared" si="37"/>
        <v>-22.20429124071542</v>
      </c>
      <c r="Q51">
        <f t="shared" si="37"/>
        <v>-11.101507189094617</v>
      </c>
      <c r="R51">
        <f t="shared" si="37"/>
        <v>-22.201737798123514</v>
      </c>
      <c r="S51">
        <f t="shared" si="37"/>
        <v>-11.10023075019666</v>
      </c>
      <c r="T51">
        <f t="shared" si="37"/>
        <v>-22.19918548487379</v>
      </c>
      <c r="U51">
        <f t="shared" si="37"/>
        <v>-11.098954875720077</v>
      </c>
      <c r="V51">
        <f t="shared" si="37"/>
        <v>-22.196634299967716</v>
      </c>
      <c r="W51">
        <f t="shared" si="37"/>
        <v>-11.097679565165933</v>
      </c>
      <c r="X51">
        <f t="shared" si="37"/>
        <v>-22.194084242408078</v>
      </c>
      <c r="Y51">
        <f t="shared" si="37"/>
        <v>-11.096404818035952</v>
      </c>
      <c r="Z51">
        <f t="shared" si="33"/>
        <v>-22.191535311198987</v>
      </c>
      <c r="AA51">
        <f t="shared" si="33"/>
        <v>-11.095130633832522</v>
      </c>
      <c r="AB51">
        <f t="shared" si="33"/>
        <v>-22.188987505345878</v>
      </c>
      <c r="AC51">
        <f t="shared" si="33"/>
        <v>-11.093857012058686</v>
      </c>
      <c r="AD51">
        <f t="shared" si="33"/>
        <v>-22.186440823855495</v>
      </c>
      <c r="AE51">
        <f t="shared" si="41"/>
        <v>-11.092583952218146</v>
      </c>
      <c r="AF51">
        <f t="shared" si="41"/>
        <v>-22.183895265735895</v>
      </c>
      <c r="AG51">
        <f t="shared" si="41"/>
        <v>-11.09131145381526</v>
      </c>
      <c r="AH51">
        <f t="shared" si="41"/>
        <v>-22.181350829996457</v>
      </c>
      <c r="AI51">
        <f t="shared" si="41"/>
        <v>-11.090039516355043</v>
      </c>
      <c r="AJ51">
        <f t="shared" si="41"/>
        <v>-22.17880751564786</v>
      </c>
      <c r="AK51">
        <f t="shared" si="41"/>
        <v>-11.088768139343163</v>
      </c>
      <c r="AL51">
        <f t="shared" si="41"/>
        <v>-22.1762653217021</v>
      </c>
      <c r="AM51">
        <f t="shared" si="41"/>
        <v>-11.087497322285943</v>
      </c>
      <c r="AN51">
        <f t="shared" si="41"/>
        <v>-22.173724247172466</v>
      </c>
      <c r="AO51">
        <f t="shared" si="42"/>
        <v>-11.086227064690354</v>
      </c>
      <c r="AP51">
        <f t="shared" si="42"/>
        <v>-22.17118429107356</v>
      </c>
      <c r="AQ51">
        <f t="shared" si="42"/>
        <v>-11.084957366064023</v>
      </c>
      <c r="AR51">
        <f t="shared" si="42"/>
        <v>-22.168645452421277</v>
      </c>
      <c r="AS51">
        <f t="shared" si="42"/>
        <v>-11.083688225915221</v>
      </c>
      <c r="AT51">
        <f t="shared" si="42"/>
        <v>-22.166107730232817</v>
      </c>
      <c r="AU51">
        <f t="shared" si="42"/>
        <v>-11.082419643752877</v>
      </c>
      <c r="AV51">
        <f t="shared" si="42"/>
        <v>-22.163571123526676</v>
      </c>
      <c r="AW51">
        <f t="shared" si="42"/>
        <v>-11.081151619086555</v>
      </c>
      <c r="AX51">
        <f t="shared" si="42"/>
        <v>-22.16103563132264</v>
      </c>
      <c r="AY51">
        <f t="shared" si="43"/>
        <v>-11.079884151426471</v>
      </c>
      <c r="AZ51">
        <f t="shared" si="43"/>
        <v>-22.158501252641784</v>
      </c>
      <c r="BA51">
        <f t="shared" si="43"/>
        <v>-11.078617240283494</v>
      </c>
      <c r="BB51">
        <f t="shared" si="43"/>
        <v>-22.155967986506475</v>
      </c>
      <c r="BC51">
        <f t="shared" si="43"/>
        <v>-11.077350885169123</v>
      </c>
      <c r="BD51">
        <f t="shared" si="43"/>
        <v>-22.153435831940374</v>
      </c>
      <c r="BE51">
        <f t="shared" si="43"/>
        <v>-11.07608508559551</v>
      </c>
      <c r="BF51">
        <f t="shared" si="38"/>
        <v>-22.150904787968415</v>
      </c>
      <c r="BG51">
        <f t="shared" si="38"/>
        <v>-11.074819841075444</v>
      </c>
      <c r="BH51">
        <f t="shared" si="38"/>
        <v>-22.148374853616822</v>
      </c>
      <c r="BI51">
        <f t="shared" si="38"/>
        <v>-11.073555151122354</v>
      </c>
      <c r="BJ51">
        <f t="shared" si="38"/>
        <v>-22.145846027913098</v>
      </c>
      <c r="BK51">
        <f t="shared" si="35"/>
        <v>-11.072291015250315</v>
      </c>
      <c r="BL51">
        <f t="shared" si="35"/>
        <v>-22.14331830988602</v>
      </c>
      <c r="BM51">
        <f t="shared" si="35"/>
        <v>-11.071027432974033</v>
      </c>
      <c r="BN51">
        <f t="shared" si="35"/>
        <v>-22.140791698565643</v>
      </c>
      <c r="BO51">
        <f t="shared" si="35"/>
        <v>-11.069764403808854</v>
      </c>
      <c r="BP51">
        <f t="shared" si="35"/>
        <v>-22.138266192983295</v>
      </c>
      <c r="BQ51">
        <f t="shared" si="35"/>
        <v>-11.068501927270761</v>
      </c>
      <c r="BR51">
        <f t="shared" si="35"/>
        <v>-22.13574179217158</v>
      </c>
      <c r="BS51">
        <f t="shared" si="35"/>
        <v>-11.067240002876373</v>
      </c>
      <c r="BT51">
        <f t="shared" si="35"/>
        <v>-22.133218495164368</v>
      </c>
      <c r="BU51">
        <f t="shared" si="39"/>
        <v>-11.065978630142938</v>
      </c>
      <c r="BV51">
        <f t="shared" si="39"/>
        <v>-22.13069630099679</v>
      </c>
      <c r="BW51">
        <f t="shared" si="39"/>
        <v>-11.064717808588345</v>
      </c>
      <c r="BX51">
        <f t="shared" si="39"/>
        <v>-22.128175208705247</v>
      </c>
      <c r="BY51">
        <f t="shared" si="39"/>
        <v>-11.063457537731106</v>
      </c>
      <c r="BZ51">
        <f t="shared" si="40"/>
        <v>-22.125655217327402</v>
      </c>
      <c r="CA51">
        <f t="shared" si="40"/>
        <v>-11.062197817090368</v>
      </c>
      <c r="CB51">
        <f t="shared" si="40"/>
        <v>-22.123136325902184</v>
      </c>
      <c r="CC51">
        <f t="shared" si="40"/>
        <v>-11.060938646185908</v>
      </c>
      <c r="CD51">
        <f t="shared" si="40"/>
        <v>-22.120618533469766</v>
      </c>
      <c r="CE51">
        <f t="shared" si="40"/>
        <v>-11.05968002453813</v>
      </c>
      <c r="CF51">
        <f t="shared" si="40"/>
        <v>-22.118101839071592</v>
      </c>
      <c r="CG51">
        <f t="shared" si="40"/>
        <v>-11.058421951668068</v>
      </c>
      <c r="CH51">
        <f t="shared" si="40"/>
        <v>-22.115586241750346</v>
      </c>
      <c r="CI51">
        <f t="shared" si="40"/>
        <v>-11.057164427097376</v>
      </c>
      <c r="CJ51">
        <f t="shared" si="40"/>
        <v>-22.11307174054997</v>
      </c>
      <c r="CK51">
        <f t="shared" si="40"/>
        <v>-11.055907450348341</v>
      </c>
      <c r="CL51">
        <f t="shared" si="40"/>
        <v>-22.11055833451566</v>
      </c>
      <c r="CM51">
        <f t="shared" si="40"/>
        <v>-11.054651020943869</v>
      </c>
      <c r="CN51">
        <f t="shared" si="40"/>
        <v>-22.108046022693845</v>
      </c>
      <c r="CO51">
        <f t="shared" si="40"/>
        <v>-11.053395138407492</v>
      </c>
      <c r="CP51">
        <f t="shared" si="40"/>
        <v>-22.10553480413222</v>
      </c>
      <c r="CQ51">
        <f t="shared" si="40"/>
        <v>-11.052139802263358</v>
      </c>
      <c r="CR51">
        <f t="shared" si="40"/>
        <v>-22.103024677879702</v>
      </c>
      <c r="CS51">
        <f t="shared" si="40"/>
        <v>-11.050885012036241</v>
      </c>
      <c r="CT51">
        <f t="shared" si="40"/>
        <v>-22.100515642986455</v>
      </c>
      <c r="CU51">
        <f t="shared" si="40"/>
        <v>-11.049630767251537</v>
      </c>
      <c r="CV51">
        <f t="shared" si="40"/>
        <v>-22.098007698503892</v>
      </c>
      <c r="CW51">
        <f t="shared" si="40"/>
        <v>-11.048377067435256</v>
      </c>
      <c r="CX51">
        <f t="shared" si="40"/>
        <v>-22.095500843484643</v>
      </c>
      <c r="CY51">
        <f t="shared" si="40"/>
        <v>-5.523561956057013</v>
      </c>
      <c r="CZ51">
        <f t="shared" si="40"/>
        <v>0</v>
      </c>
      <c r="DA51">
        <f t="shared" si="40"/>
        <v>0</v>
      </c>
    </row>
    <row r="52" spans="1:105" ht="12">
      <c r="A52">
        <f t="shared" si="3"/>
        <v>48</v>
      </c>
      <c r="B52">
        <f>1/Hoja1!A57</f>
        <v>0.020833333333333332</v>
      </c>
      <c r="C52">
        <f>1/(Hoja1!A57-1)</f>
        <v>0.02127659574468085</v>
      </c>
      <c r="D52">
        <f>(C52-B52)/Hoja1!$E$6</f>
        <v>4.523085830076718E-06</v>
      </c>
      <c r="E52">
        <f t="shared" si="30"/>
        <v>-5.584962500721157</v>
      </c>
      <c r="F52">
        <f t="shared" si="36"/>
        <v>-22.338597255639165</v>
      </c>
      <c r="G52">
        <f t="shared" si="36"/>
        <v>-11.16867239014338</v>
      </c>
      <c r="H52">
        <f t="shared" si="36"/>
        <v>-22.336092576709415</v>
      </c>
      <c r="I52">
        <f t="shared" si="36"/>
        <v>-11.167420322394603</v>
      </c>
      <c r="J52">
        <f t="shared" si="36"/>
        <v>-22.3335889844083</v>
      </c>
      <c r="K52">
        <f t="shared" si="36"/>
        <v>-11.16616879772446</v>
      </c>
      <c r="L52">
        <f t="shared" si="36"/>
        <v>-22.331086477793384</v>
      </c>
      <c r="M52">
        <f t="shared" si="36"/>
        <v>-11.164917815662038</v>
      </c>
      <c r="N52">
        <f t="shared" si="36"/>
        <v>-22.32858505592346</v>
      </c>
      <c r="O52">
        <f t="shared" si="36"/>
        <v>-11.163667375737038</v>
      </c>
      <c r="P52">
        <f t="shared" si="37"/>
        <v>-22.326084717858542</v>
      </c>
      <c r="Q52">
        <f t="shared" si="37"/>
        <v>-11.162417477479774</v>
      </c>
      <c r="R52">
        <f t="shared" si="37"/>
        <v>-22.32358546265986</v>
      </c>
      <c r="S52">
        <f t="shared" si="37"/>
        <v>-11.161168120421165</v>
      </c>
      <c r="T52">
        <f t="shared" si="37"/>
        <v>-22.321087289389872</v>
      </c>
      <c r="U52">
        <f t="shared" si="37"/>
        <v>-11.159919304092742</v>
      </c>
      <c r="V52">
        <f t="shared" si="37"/>
        <v>-22.318590197112243</v>
      </c>
      <c r="W52">
        <f t="shared" si="37"/>
        <v>-11.158671028026646</v>
      </c>
      <c r="X52">
        <f t="shared" si="37"/>
        <v>-22.31609418489186</v>
      </c>
      <c r="Y52">
        <f t="shared" si="37"/>
        <v>-11.157423291755622</v>
      </c>
      <c r="Z52">
        <f t="shared" si="33"/>
        <v>-22.313599251794827</v>
      </c>
      <c r="AA52">
        <f t="shared" si="33"/>
        <v>-11.156176094813024</v>
      </c>
      <c r="AB52">
        <f t="shared" si="33"/>
        <v>-22.311105396888443</v>
      </c>
      <c r="AC52">
        <f t="shared" si="33"/>
        <v>-11.154929436732807</v>
      </c>
      <c r="AD52">
        <f t="shared" si="33"/>
        <v>-22.308612619241234</v>
      </c>
      <c r="AE52">
        <f t="shared" si="41"/>
        <v>-11.15368331704953</v>
      </c>
      <c r="AF52">
        <f t="shared" si="41"/>
        <v>-22.30612091792292</v>
      </c>
      <c r="AG52">
        <f t="shared" si="41"/>
        <v>-11.15243773529836</v>
      </c>
      <c r="AH52">
        <f t="shared" si="41"/>
        <v>-22.303630292004435</v>
      </c>
      <c r="AI52">
        <f t="shared" si="41"/>
        <v>-11.15119269101506</v>
      </c>
      <c r="AJ52">
        <f t="shared" si="41"/>
        <v>-22.301140740557905</v>
      </c>
      <c r="AK52">
        <f t="shared" si="41"/>
        <v>-11.149948183735997</v>
      </c>
      <c r="AL52">
        <f t="shared" si="41"/>
        <v>-22.298652262656667</v>
      </c>
      <c r="AM52">
        <f t="shared" si="41"/>
        <v>-11.148704212998135</v>
      </c>
      <c r="AN52">
        <f t="shared" si="41"/>
        <v>-22.29616485737524</v>
      </c>
      <c r="AO52">
        <f t="shared" si="42"/>
        <v>-11.14746077833904</v>
      </c>
      <c r="AP52">
        <f t="shared" si="42"/>
        <v>-22.293678523789364</v>
      </c>
      <c r="AQ52">
        <f t="shared" si="42"/>
        <v>-11.14621787929687</v>
      </c>
      <c r="AR52">
        <f t="shared" si="42"/>
        <v>-22.291193260975948</v>
      </c>
      <c r="AS52">
        <f t="shared" si="42"/>
        <v>-11.144975515410389</v>
      </c>
      <c r="AT52">
        <f t="shared" si="42"/>
        <v>-22.28870906801311</v>
      </c>
      <c r="AU52">
        <f t="shared" si="42"/>
        <v>-11.143733686218946</v>
      </c>
      <c r="AV52">
        <f t="shared" si="42"/>
        <v>-22.286225943980153</v>
      </c>
      <c r="AW52">
        <f t="shared" si="42"/>
        <v>-11.142492391262492</v>
      </c>
      <c r="AX52">
        <f t="shared" si="42"/>
        <v>-22.283743887957563</v>
      </c>
      <c r="AY52">
        <f t="shared" si="43"/>
        <v>-11.141251630081566</v>
      </c>
      <c r="AZ52">
        <f t="shared" si="43"/>
        <v>-22.28126289902702</v>
      </c>
      <c r="BA52">
        <f t="shared" si="43"/>
        <v>-11.140011402217306</v>
      </c>
      <c r="BB52">
        <f t="shared" si="43"/>
        <v>-22.278782976271383</v>
      </c>
      <c r="BC52">
        <f t="shared" si="43"/>
        <v>-11.138771707211436</v>
      </c>
      <c r="BD52">
        <f t="shared" si="43"/>
        <v>-22.276304118774696</v>
      </c>
      <c r="BE52">
        <f t="shared" si="43"/>
        <v>-11.137532544606271</v>
      </c>
      <c r="BF52">
        <f t="shared" si="38"/>
        <v>-22.273826325622178</v>
      </c>
      <c r="BG52">
        <f t="shared" si="38"/>
        <v>-11.13629391394472</v>
      </c>
      <c r="BH52">
        <f t="shared" si="38"/>
        <v>-22.271349595900233</v>
      </c>
      <c r="BI52">
        <f t="shared" si="38"/>
        <v>-11.135055814770272</v>
      </c>
      <c r="BJ52">
        <f t="shared" si="38"/>
        <v>-22.26887392869643</v>
      </c>
      <c r="BK52">
        <f t="shared" si="35"/>
        <v>-11.13381824662701</v>
      </c>
      <c r="BL52">
        <f t="shared" si="35"/>
        <v>-22.266399323099524</v>
      </c>
      <c r="BM52">
        <f t="shared" si="35"/>
        <v>-11.132581209059607</v>
      </c>
      <c r="BN52">
        <f t="shared" si="35"/>
        <v>-22.263925778199432</v>
      </c>
      <c r="BO52">
        <f t="shared" si="35"/>
        <v>-11.131344701613308</v>
      </c>
      <c r="BP52">
        <f t="shared" si="35"/>
        <v>-22.261453293087254</v>
      </c>
      <c r="BQ52">
        <f t="shared" si="35"/>
        <v>-11.130108723833956</v>
      </c>
      <c r="BR52">
        <f t="shared" si="35"/>
        <v>-22.258981866855237</v>
      </c>
      <c r="BS52">
        <f t="shared" si="35"/>
        <v>-11.128873275267969</v>
      </c>
      <c r="BT52">
        <f t="shared" si="35"/>
        <v>-22.256511498596808</v>
      </c>
      <c r="BU52">
        <f t="shared" si="39"/>
        <v>-11.127638355462354</v>
      </c>
      <c r="BV52">
        <f t="shared" si="39"/>
        <v>-22.25404218740656</v>
      </c>
      <c r="BW52">
        <f t="shared" si="39"/>
        <v>-11.126403963964693</v>
      </c>
      <c r="BX52">
        <f t="shared" si="39"/>
        <v>-22.251573932380243</v>
      </c>
      <c r="BY52">
        <f t="shared" si="39"/>
        <v>-11.12517010032315</v>
      </c>
      <c r="BZ52">
        <f t="shared" si="40"/>
        <v>-22.249106732614763</v>
      </c>
      <c r="CA52">
        <f t="shared" si="40"/>
        <v>-11.12393676408647</v>
      </c>
      <c r="CB52">
        <f t="shared" si="40"/>
        <v>-22.24664058720819</v>
      </c>
      <c r="CC52">
        <f t="shared" si="40"/>
        <v>-11.122703954803978</v>
      </c>
      <c r="CD52">
        <f t="shared" si="40"/>
        <v>-22.244175495259746</v>
      </c>
      <c r="CE52">
        <f t="shared" si="40"/>
        <v>-11.121471672025574</v>
      </c>
      <c r="CF52">
        <f t="shared" si="40"/>
        <v>-22.24171145586981</v>
      </c>
      <c r="CG52">
        <f t="shared" si="40"/>
        <v>-11.120239915301733</v>
      </c>
      <c r="CH52">
        <f t="shared" si="40"/>
        <v>-22.23924846813991</v>
      </c>
      <c r="CI52">
        <f t="shared" si="40"/>
        <v>-11.119008684183509</v>
      </c>
      <c r="CJ52">
        <f t="shared" si="40"/>
        <v>-22.236786531172726</v>
      </c>
      <c r="CK52">
        <f t="shared" si="40"/>
        <v>-11.117777978222525</v>
      </c>
      <c r="CL52">
        <f t="shared" si="40"/>
        <v>-22.234325644072083</v>
      </c>
      <c r="CM52">
        <f t="shared" si="40"/>
        <v>-11.116547796970986</v>
      </c>
      <c r="CN52">
        <f t="shared" si="40"/>
        <v>-22.231865805942956</v>
      </c>
      <c r="CO52">
        <f t="shared" si="40"/>
        <v>-11.115318139981664</v>
      </c>
      <c r="CP52">
        <f t="shared" si="40"/>
        <v>-22.22940701589146</v>
      </c>
      <c r="CQ52">
        <f t="shared" si="40"/>
        <v>-11.1140890068079</v>
      </c>
      <c r="CR52">
        <f t="shared" si="40"/>
        <v>-22.226949273024857</v>
      </c>
      <c r="CS52">
        <f t="shared" si="40"/>
        <v>-11.11286039700361</v>
      </c>
      <c r="CT52">
        <f t="shared" si="40"/>
        <v>-22.224492576451542</v>
      </c>
      <c r="CU52">
        <f t="shared" si="40"/>
        <v>-11.11163231012328</v>
      </c>
      <c r="CV52">
        <f t="shared" si="40"/>
        <v>-22.222036925281063</v>
      </c>
      <c r="CW52">
        <f t="shared" si="40"/>
        <v>-11.110404745721961</v>
      </c>
      <c r="CX52">
        <f t="shared" si="40"/>
        <v>-22.21958231862408</v>
      </c>
      <c r="CY52">
        <f t="shared" si="40"/>
        <v>-5.554588851677638</v>
      </c>
      <c r="CZ52">
        <f t="shared" si="40"/>
        <v>0</v>
      </c>
      <c r="DA52">
        <f t="shared" si="40"/>
        <v>0</v>
      </c>
    </row>
    <row r="53" spans="1:105" ht="12">
      <c r="A53">
        <f t="shared" si="3"/>
        <v>49</v>
      </c>
      <c r="B53">
        <f>1/Hoja1!A58</f>
        <v>0.02040816326530612</v>
      </c>
      <c r="C53">
        <f>1/(Hoja1!A58-1)</f>
        <v>0.020833333333333332</v>
      </c>
      <c r="D53">
        <f>(C53-B53)/Hoja1!$E$6</f>
        <v>4.33847008191032E-06</v>
      </c>
      <c r="E53">
        <f t="shared" si="30"/>
        <v>-5.614709844115209</v>
      </c>
      <c r="F53">
        <f t="shared" si="36"/>
        <v>-22.457612725342695</v>
      </c>
      <c r="G53">
        <f t="shared" si="36"/>
        <v>-11.22819316745455</v>
      </c>
      <c r="H53">
        <f t="shared" si="36"/>
        <v>-22.455160205049275</v>
      </c>
      <c r="I53">
        <f t="shared" si="36"/>
        <v>-11.226967167826258</v>
      </c>
      <c r="J53">
        <f t="shared" si="36"/>
        <v>-22.45270872660818</v>
      </c>
      <c r="K53">
        <f t="shared" si="36"/>
        <v>-11.225741688902854</v>
      </c>
      <c r="L53">
        <f t="shared" si="36"/>
        <v>-22.450258289134606</v>
      </c>
      <c r="M53">
        <f t="shared" si="36"/>
        <v>-11.224516730242224</v>
      </c>
      <c r="N53">
        <f t="shared" si="36"/>
        <v>-22.44780889174488</v>
      </c>
      <c r="O53">
        <f t="shared" si="36"/>
        <v>-11.22329229140281</v>
      </c>
      <c r="P53">
        <f t="shared" si="37"/>
        <v>-22.445360533556457</v>
      </c>
      <c r="Q53">
        <f t="shared" si="37"/>
        <v>-11.222068371943621</v>
      </c>
      <c r="R53">
        <f t="shared" si="37"/>
        <v>-22.442913213687905</v>
      </c>
      <c r="S53">
        <f t="shared" si="37"/>
        <v>-11.22084497142422</v>
      </c>
      <c r="T53">
        <f t="shared" si="37"/>
        <v>-22.44046693125892</v>
      </c>
      <c r="U53">
        <f t="shared" si="37"/>
        <v>-11.219622089404739</v>
      </c>
      <c r="V53">
        <f t="shared" si="37"/>
        <v>-22.438021685390318</v>
      </c>
      <c r="W53">
        <f t="shared" si="37"/>
        <v>-11.218399725445861</v>
      </c>
      <c r="X53">
        <f t="shared" si="37"/>
        <v>-22.43557747520403</v>
      </c>
      <c r="Y53">
        <f t="shared" si="37"/>
        <v>-11.217177879108831</v>
      </c>
      <c r="Z53">
        <f t="shared" si="33"/>
        <v>-22.433134299823102</v>
      </c>
      <c r="AA53">
        <f t="shared" si="33"/>
        <v>-11.215956549955452</v>
      </c>
      <c r="AB53">
        <f t="shared" si="33"/>
        <v>-22.43069215837169</v>
      </c>
      <c r="AC53">
        <f t="shared" si="33"/>
        <v>-11.21473573754808</v>
      </c>
      <c r="AD53">
        <f t="shared" si="33"/>
        <v>-22.428251049975074</v>
      </c>
      <c r="AE53">
        <f t="shared" si="41"/>
        <v>-11.213515441449632</v>
      </c>
      <c r="AF53">
        <f t="shared" si="41"/>
        <v>-22.425810973759624</v>
      </c>
      <c r="AG53">
        <f t="shared" si="41"/>
        <v>-11.21229566122357</v>
      </c>
      <c r="AH53">
        <f t="shared" si="41"/>
        <v>-22.423371928852838</v>
      </c>
      <c r="AI53">
        <f t="shared" si="41"/>
        <v>-11.211076396433917</v>
      </c>
      <c r="AJ53">
        <f t="shared" si="41"/>
        <v>-22.4209339143833</v>
      </c>
      <c r="AK53">
        <f t="shared" si="41"/>
        <v>-11.209857646645245</v>
      </c>
      <c r="AL53">
        <f t="shared" si="41"/>
        <v>-22.418496929480717</v>
      </c>
      <c r="AM53">
        <f t="shared" si="41"/>
        <v>-11.208639411422682</v>
      </c>
      <c r="AN53">
        <f t="shared" si="41"/>
        <v>-22.416060973275886</v>
      </c>
      <c r="AO53">
        <f t="shared" si="42"/>
        <v>-11.207421690331902</v>
      </c>
      <c r="AP53">
        <f t="shared" si="42"/>
        <v>-22.41362604490071</v>
      </c>
      <c r="AQ53">
        <f t="shared" si="42"/>
        <v>-11.20620448293913</v>
      </c>
      <c r="AR53">
        <f t="shared" si="42"/>
        <v>-22.411192143488183</v>
      </c>
      <c r="AS53">
        <f t="shared" si="42"/>
        <v>-11.20498778881114</v>
      </c>
      <c r="AT53">
        <f t="shared" si="42"/>
        <v>-22.408759268172403</v>
      </c>
      <c r="AU53">
        <f t="shared" si="42"/>
        <v>-11.20377160751525</v>
      </c>
      <c r="AV53">
        <f t="shared" si="42"/>
        <v>-22.406327418088562</v>
      </c>
      <c r="AW53">
        <f t="shared" si="42"/>
        <v>-11.202555938619332</v>
      </c>
      <c r="AX53">
        <f t="shared" si="42"/>
        <v>-22.40389659237294</v>
      </c>
      <c r="AY53">
        <f t="shared" si="43"/>
        <v>-11.201340781691801</v>
      </c>
      <c r="AZ53">
        <f t="shared" si="43"/>
        <v>-22.401466790162917</v>
      </c>
      <c r="BA53">
        <f t="shared" si="43"/>
        <v>-11.200126136301614</v>
      </c>
      <c r="BB53">
        <f t="shared" si="43"/>
        <v>-22.39903801059695</v>
      </c>
      <c r="BC53">
        <f t="shared" si="43"/>
        <v>-11.198912002018277</v>
      </c>
      <c r="BD53">
        <f t="shared" si="43"/>
        <v>-22.396610252814586</v>
      </c>
      <c r="BE53">
        <f t="shared" si="43"/>
        <v>-11.197698378411834</v>
      </c>
      <c r="BF53">
        <f t="shared" si="38"/>
        <v>-22.394183515956474</v>
      </c>
      <c r="BG53">
        <f t="shared" si="38"/>
        <v>-11.196485265052877</v>
      </c>
      <c r="BH53">
        <f t="shared" si="38"/>
        <v>-22.391757799164324</v>
      </c>
      <c r="BI53">
        <f t="shared" si="38"/>
        <v>-11.195272661512533</v>
      </c>
      <c r="BJ53">
        <f t="shared" si="38"/>
        <v>-22.389333101580938</v>
      </c>
      <c r="BK53">
        <f t="shared" si="35"/>
        <v>-11.194060567362477</v>
      </c>
      <c r="BL53">
        <f t="shared" si="35"/>
        <v>-22.386909422350204</v>
      </c>
      <c r="BM53">
        <f t="shared" si="35"/>
        <v>-11.192848982174917</v>
      </c>
      <c r="BN53">
        <f t="shared" si="35"/>
        <v>-22.384486760617072</v>
      </c>
      <c r="BO53">
        <f t="shared" si="35"/>
        <v>-11.191637905522605</v>
      </c>
      <c r="BP53">
        <f t="shared" si="35"/>
        <v>-22.382065115527592</v>
      </c>
      <c r="BQ53">
        <f t="shared" si="35"/>
        <v>-11.190427336978823</v>
      </c>
      <c r="BR53">
        <f t="shared" si="35"/>
        <v>-22.379644486228862</v>
      </c>
      <c r="BS53">
        <f t="shared" si="35"/>
        <v>-11.189217276117398</v>
      </c>
      <c r="BT53">
        <f t="shared" si="35"/>
        <v>-22.37722487186907</v>
      </c>
      <c r="BU53">
        <f t="shared" si="39"/>
        <v>-11.18800772251269</v>
      </c>
      <c r="BV53">
        <f t="shared" si="39"/>
        <v>-22.37480627159748</v>
      </c>
      <c r="BW53">
        <f t="shared" si="39"/>
        <v>-11.186798675739592</v>
      </c>
      <c r="BX53">
        <f t="shared" si="39"/>
        <v>-22.3723886845644</v>
      </c>
      <c r="BY53">
        <f t="shared" si="39"/>
        <v>-11.185590135373536</v>
      </c>
      <c r="BZ53">
        <f t="shared" si="40"/>
        <v>-22.36997210992123</v>
      </c>
      <c r="CA53">
        <f t="shared" si="40"/>
        <v>-11.184382100990481</v>
      </c>
      <c r="CB53">
        <f t="shared" si="40"/>
        <v>-22.367556546820428</v>
      </c>
      <c r="CC53">
        <f t="shared" si="40"/>
        <v>-11.183174572166925</v>
      </c>
      <c r="CD53">
        <f t="shared" si="40"/>
        <v>-22.365141994415513</v>
      </c>
      <c r="CE53">
        <f t="shared" si="40"/>
        <v>-11.18196754847989</v>
      </c>
      <c r="CF53">
        <f t="shared" si="40"/>
        <v>-22.36272845186107</v>
      </c>
      <c r="CG53">
        <f t="shared" si="40"/>
        <v>-11.180761029506936</v>
      </c>
      <c r="CH53">
        <f t="shared" si="40"/>
        <v>-22.36031591831274</v>
      </c>
      <c r="CI53">
        <f t="shared" si="40"/>
        <v>-11.179555014826148</v>
      </c>
      <c r="CJ53">
        <f t="shared" si="40"/>
        <v>-22.357904392927228</v>
      </c>
      <c r="CK53">
        <f t="shared" si="40"/>
        <v>-11.178349504016142</v>
      </c>
      <c r="CL53">
        <f t="shared" si="40"/>
        <v>-22.355493874862287</v>
      </c>
      <c r="CM53">
        <f t="shared" si="40"/>
        <v>-11.17714449665606</v>
      </c>
      <c r="CN53">
        <f t="shared" si="40"/>
        <v>-22.353084363276736</v>
      </c>
      <c r="CO53">
        <f t="shared" si="40"/>
        <v>-11.175939992325574</v>
      </c>
      <c r="CP53">
        <f t="shared" si="40"/>
        <v>-22.350675857330444</v>
      </c>
      <c r="CQ53">
        <f t="shared" si="40"/>
        <v>-11.17473599060488</v>
      </c>
      <c r="CR53">
        <f t="shared" si="40"/>
        <v>-22.34826835618432</v>
      </c>
      <c r="CS53">
        <f t="shared" si="40"/>
        <v>-11.173532491074699</v>
      </c>
      <c r="CT53">
        <f t="shared" si="40"/>
        <v>-22.34586185900034</v>
      </c>
      <c r="CU53">
        <f t="shared" si="40"/>
        <v>-11.172329493316276</v>
      </c>
      <c r="CV53">
        <f t="shared" si="40"/>
        <v>-22.343456364941517</v>
      </c>
      <c r="CW53">
        <f t="shared" si="40"/>
        <v>-11.171126996911385</v>
      </c>
      <c r="CX53">
        <f t="shared" si="40"/>
        <v>-22.341051873171914</v>
      </c>
      <c r="CY53">
        <f t="shared" si="40"/>
        <v>-5.584962500721157</v>
      </c>
      <c r="CZ53">
        <f t="shared" si="40"/>
        <v>0</v>
      </c>
      <c r="DA53">
        <f t="shared" si="40"/>
        <v>0</v>
      </c>
    </row>
    <row r="54" spans="1:105" ht="12">
      <c r="A54">
        <f t="shared" si="3"/>
        <v>50</v>
      </c>
      <c r="B54">
        <f>1/Hoja1!A59</f>
        <v>0.02</v>
      </c>
      <c r="C54">
        <f>1/(Hoja1!A59-1)</f>
        <v>0.02040816326530612</v>
      </c>
      <c r="D54">
        <f>(C54-B54)/Hoja1!$E$6</f>
        <v>4.164931278633882E-06</v>
      </c>
      <c r="E54">
        <f t="shared" si="30"/>
        <v>-5.643856189774724</v>
      </c>
      <c r="F54">
        <f t="shared" si="36"/>
        <v>-22.574223139070913</v>
      </c>
      <c r="G54">
        <f t="shared" si="36"/>
        <v>-11.286510884599014</v>
      </c>
      <c r="H54">
        <f t="shared" si="36"/>
        <v>-22.571820649376114</v>
      </c>
      <c r="I54">
        <f t="shared" si="36"/>
        <v>-11.285309889750549</v>
      </c>
      <c r="J54">
        <f t="shared" si="36"/>
        <v>-22.569419159468985</v>
      </c>
      <c r="K54">
        <f t="shared" si="36"/>
        <v>-11.284109394587912</v>
      </c>
      <c r="L54">
        <f t="shared" si="36"/>
        <v>-22.567018668517747</v>
      </c>
      <c r="M54">
        <f t="shared" si="36"/>
        <v>-11.282909398695475</v>
      </c>
      <c r="N54">
        <f t="shared" si="36"/>
        <v>-22.56461917569168</v>
      </c>
      <c r="O54">
        <f t="shared" si="36"/>
        <v>-11.281709901658129</v>
      </c>
      <c r="P54">
        <f t="shared" si="37"/>
        <v>-22.562220680161076</v>
      </c>
      <c r="Q54">
        <f t="shared" si="37"/>
        <v>-11.28051090306129</v>
      </c>
      <c r="R54">
        <f t="shared" si="37"/>
        <v>-22.55982318109728</v>
      </c>
      <c r="S54">
        <f t="shared" si="37"/>
        <v>-11.279312402490879</v>
      </c>
      <c r="T54">
        <f t="shared" si="37"/>
        <v>-22.557426677672655</v>
      </c>
      <c r="U54">
        <f t="shared" si="37"/>
        <v>-11.27811439953334</v>
      </c>
      <c r="V54">
        <f t="shared" si="37"/>
        <v>-22.55503116906061</v>
      </c>
      <c r="W54">
        <f t="shared" si="37"/>
        <v>-11.276916893775635</v>
      </c>
      <c r="X54">
        <f t="shared" si="37"/>
        <v>-22.552636654435567</v>
      </c>
      <c r="Y54">
        <f t="shared" si="37"/>
        <v>-11.27571988480523</v>
      </c>
      <c r="Z54">
        <f t="shared" si="33"/>
        <v>-22.550243132972984</v>
      </c>
      <c r="AA54">
        <f t="shared" si="33"/>
        <v>-11.274523372210114</v>
      </c>
      <c r="AB54">
        <f t="shared" si="33"/>
        <v>-22.547850603849348</v>
      </c>
      <c r="AC54">
        <f t="shared" si="33"/>
        <v>-11.273327355578779</v>
      </c>
      <c r="AD54">
        <f t="shared" si="33"/>
        <v>-22.545459066242156</v>
      </c>
      <c r="AE54">
        <f t="shared" si="41"/>
        <v>-11.27213183450024</v>
      </c>
      <c r="AF54">
        <f t="shared" si="41"/>
        <v>-22.543068519329942</v>
      </c>
      <c r="AG54">
        <f t="shared" si="41"/>
        <v>-11.270936808564011</v>
      </c>
      <c r="AH54">
        <f t="shared" si="41"/>
        <v>-22.540678962292258</v>
      </c>
      <c r="AI54">
        <f t="shared" si="41"/>
        <v>-11.269742277360125</v>
      </c>
      <c r="AJ54">
        <f t="shared" si="41"/>
        <v>-22.538290394309666</v>
      </c>
      <c r="AK54">
        <f t="shared" si="41"/>
        <v>-11.268548240479117</v>
      </c>
      <c r="AL54">
        <f t="shared" si="41"/>
        <v>-22.53590281456375</v>
      </c>
      <c r="AM54">
        <f t="shared" si="41"/>
        <v>-11.267354697512035</v>
      </c>
      <c r="AN54">
        <f t="shared" si="41"/>
        <v>-22.533516222237115</v>
      </c>
      <c r="AO54">
        <f t="shared" si="42"/>
        <v>-11.266161648050433</v>
      </c>
      <c r="AP54">
        <f t="shared" si="42"/>
        <v>-22.53113061651337</v>
      </c>
      <c r="AQ54">
        <f t="shared" si="42"/>
        <v>-11.26496909168637</v>
      </c>
      <c r="AR54">
        <f t="shared" si="42"/>
        <v>-22.528745996577143</v>
      </c>
      <c r="AS54">
        <f t="shared" si="42"/>
        <v>-11.26377702801241</v>
      </c>
      <c r="AT54">
        <f t="shared" si="42"/>
        <v>-22.52636236161407</v>
      </c>
      <c r="AU54">
        <f t="shared" si="42"/>
        <v>-11.262585456621625</v>
      </c>
      <c r="AV54">
        <f t="shared" si="42"/>
        <v>-22.523979710810792</v>
      </c>
      <c r="AW54">
        <f t="shared" si="42"/>
        <v>-11.26139437710759</v>
      </c>
      <c r="AX54">
        <f t="shared" si="42"/>
        <v>-22.521598043354967</v>
      </c>
      <c r="AY54">
        <f t="shared" si="43"/>
        <v>-11.26020378906438</v>
      </c>
      <c r="AZ54">
        <f t="shared" si="43"/>
        <v>-22.519217358435245</v>
      </c>
      <c r="BA54">
        <f t="shared" si="43"/>
        <v>-11.259013692086578</v>
      </c>
      <c r="BB54">
        <f t="shared" si="43"/>
        <v>-22.516837655241293</v>
      </c>
      <c r="BC54">
        <f t="shared" si="43"/>
        <v>-11.257824085769261</v>
      </c>
      <c r="BD54">
        <f t="shared" si="43"/>
        <v>-22.514458932963773</v>
      </c>
      <c r="BE54">
        <f t="shared" si="43"/>
        <v>-11.256634969708015</v>
      </c>
      <c r="BF54">
        <f t="shared" si="38"/>
        <v>-22.512081190794348</v>
      </c>
      <c r="BG54">
        <f t="shared" si="38"/>
        <v>-11.25544634349892</v>
      </c>
      <c r="BH54">
        <f t="shared" si="38"/>
        <v>-22.509704427925676</v>
      </c>
      <c r="BI54">
        <f t="shared" si="38"/>
        <v>-11.254258206738552</v>
      </c>
      <c r="BJ54">
        <f t="shared" si="38"/>
        <v>-22.50732864355142</v>
      </c>
      <c r="BK54">
        <f t="shared" si="35"/>
        <v>-11.253070559023996</v>
      </c>
      <c r="BL54">
        <f t="shared" si="35"/>
        <v>-22.50495383686624</v>
      </c>
      <c r="BM54">
        <f t="shared" si="35"/>
        <v>-11.251883399952826</v>
      </c>
      <c r="BN54">
        <f t="shared" si="35"/>
        <v>-22.502580007065774</v>
      </c>
      <c r="BO54">
        <f t="shared" si="35"/>
        <v>-11.250696729123112</v>
      </c>
      <c r="BP54">
        <f t="shared" si="35"/>
        <v>-22.500207153346672</v>
      </c>
      <c r="BQ54">
        <f t="shared" si="35"/>
        <v>-11.249510546133424</v>
      </c>
      <c r="BR54">
        <f t="shared" si="35"/>
        <v>-22.497835274906556</v>
      </c>
      <c r="BS54">
        <f t="shared" si="35"/>
        <v>-11.248324850582827</v>
      </c>
      <c r="BT54">
        <f t="shared" si="35"/>
        <v>-22.495464370944056</v>
      </c>
      <c r="BU54">
        <f t="shared" si="39"/>
        <v>-11.247139642070874</v>
      </c>
      <c r="BV54">
        <f t="shared" si="39"/>
        <v>-22.493094440658773</v>
      </c>
      <c r="BW54">
        <f t="shared" si="39"/>
        <v>-11.245954920197619</v>
      </c>
      <c r="BX54">
        <f t="shared" si="39"/>
        <v>-22.490725483251303</v>
      </c>
      <c r="BY54">
        <f t="shared" si="39"/>
        <v>-11.244770684563601</v>
      </c>
      <c r="BZ54">
        <f t="shared" si="40"/>
        <v>-22.48835749792322</v>
      </c>
      <c r="CA54">
        <f t="shared" si="40"/>
        <v>-11.243586934769858</v>
      </c>
      <c r="CB54">
        <f t="shared" si="40"/>
        <v>-22.485990483877092</v>
      </c>
      <c r="CC54">
        <f t="shared" si="40"/>
        <v>-11.242403670417914</v>
      </c>
      <c r="CD54">
        <f t="shared" si="40"/>
        <v>-22.483624440316458</v>
      </c>
      <c r="CE54">
        <f t="shared" si="40"/>
        <v>-11.241220891109785</v>
      </c>
      <c r="CF54">
        <f t="shared" si="40"/>
        <v>-22.48125936644583</v>
      </c>
      <c r="CG54">
        <f t="shared" si="40"/>
        <v>-11.240038596447976</v>
      </c>
      <c r="CH54">
        <f t="shared" si="40"/>
        <v>-22.47889526147071</v>
      </c>
      <c r="CI54">
        <f aca="true" t="shared" si="44" ref="CI54:DA54">CI$3*LOG($B54+CI$4*$D54,2)</f>
        <v>-11.238856786035477</v>
      </c>
      <c r="CJ54">
        <f t="shared" si="44"/>
        <v>-22.476532124597576</v>
      </c>
      <c r="CK54">
        <f t="shared" si="44"/>
        <v>-11.23767545947577</v>
      </c>
      <c r="CL54">
        <f t="shared" si="44"/>
        <v>-22.474169955033872</v>
      </c>
      <c r="CM54">
        <f t="shared" si="44"/>
        <v>-11.236494616372823</v>
      </c>
      <c r="CN54">
        <f t="shared" si="44"/>
        <v>-22.471808751988018</v>
      </c>
      <c r="CO54">
        <f t="shared" si="44"/>
        <v>-11.23531425633109</v>
      </c>
      <c r="CP54">
        <f t="shared" si="44"/>
        <v>-22.46944851466941</v>
      </c>
      <c r="CQ54">
        <f t="shared" si="44"/>
        <v>-11.23413437895551</v>
      </c>
      <c r="CR54">
        <f t="shared" si="44"/>
        <v>-22.467089242288402</v>
      </c>
      <c r="CS54">
        <f t="shared" si="44"/>
        <v>-11.232954983851503</v>
      </c>
      <c r="CT54">
        <f t="shared" si="44"/>
        <v>-22.464730934056337</v>
      </c>
      <c r="CU54">
        <f t="shared" si="44"/>
        <v>-11.23177607062498</v>
      </c>
      <c r="CV54">
        <f t="shared" si="44"/>
        <v>-22.4623735891855</v>
      </c>
      <c r="CW54">
        <f t="shared" si="44"/>
        <v>-11.230597638882326</v>
      </c>
      <c r="CX54">
        <f t="shared" si="44"/>
        <v>-22.460017206889162</v>
      </c>
      <c r="CY54">
        <f t="shared" si="44"/>
        <v>-5.614709844115209</v>
      </c>
      <c r="CZ54">
        <f t="shared" si="44"/>
        <v>0</v>
      </c>
      <c r="DA54">
        <f t="shared" si="44"/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56"/>
  <sheetViews>
    <sheetView zoomScale="115" zoomScaleNormal="115" workbookViewId="0" topLeftCell="A1">
      <selection activeCell="A8" sqref="A8"/>
    </sheetView>
  </sheetViews>
  <sheetFormatPr defaultColWidth="11.421875" defaultRowHeight="12.75"/>
  <cols>
    <col min="1" max="1" width="6.57421875" style="0" customWidth="1"/>
  </cols>
  <sheetData>
    <row r="3" ht="12">
      <c r="E3" t="s">
        <v>2</v>
      </c>
    </row>
    <row r="5" spans="2:105" ht="12.75">
      <c r="B5" s="2" t="s">
        <v>8</v>
      </c>
      <c r="C5" s="2"/>
      <c r="D5" s="2"/>
      <c r="E5" s="2">
        <v>1</v>
      </c>
      <c r="F5" s="2">
        <v>4</v>
      </c>
      <c r="G5" s="2">
        <f>IF(G6&gt;=Hoja1!$E$6,0,6-F5)+IF(G6=Hoja1!$E$6,1,0)</f>
        <v>2</v>
      </c>
      <c r="H5" s="2">
        <f>IF(H6&gt;=Hoja1!$E$6,0,6-G5)+IF(H6=Hoja1!$E$6,1,0)</f>
        <v>4</v>
      </c>
      <c r="I5" s="2">
        <f>IF(I6&gt;=Hoja1!$E$6,0,6-H5)+IF(I6=Hoja1!$E$6,1,0)</f>
        <v>2</v>
      </c>
      <c r="J5" s="2">
        <f>IF(J6&gt;=Hoja1!$E$6,0,6-I5)+IF(J6=Hoja1!$E$6,1,0)</f>
        <v>4</v>
      </c>
      <c r="K5" s="2">
        <f>IF(K6&gt;=Hoja1!$E$6,0,6-J5)+IF(K6=Hoja1!$E$6,1,0)</f>
        <v>2</v>
      </c>
      <c r="L5" s="2">
        <f>IF(L6&gt;=Hoja1!$E$6,0,6-K5)+IF(L6=Hoja1!$E$6,1,0)</f>
        <v>4</v>
      </c>
      <c r="M5" s="2">
        <f>IF(M6&gt;=Hoja1!$E$6,0,6-L5)+IF(M6=Hoja1!$E$6,1,0)</f>
        <v>2</v>
      </c>
      <c r="N5" s="2">
        <f>IF(N6&gt;=Hoja1!$E$6,0,6-M5)+IF(N6=Hoja1!$E$6,1,0)</f>
        <v>4</v>
      </c>
      <c r="O5" s="2">
        <f>IF(O6&gt;=Hoja1!$E$6,0,6-N5)+IF(O6=Hoja1!$E$6,1,0)</f>
        <v>2</v>
      </c>
      <c r="P5" s="2">
        <f>IF(P6&gt;=Hoja1!$E$6,0,6-O5)+IF(P6=Hoja1!$E$6,1,0)</f>
        <v>4</v>
      </c>
      <c r="Q5" s="2">
        <f>IF(Q6&gt;=Hoja1!$E$6,0,6-P5)+IF(Q6=Hoja1!$E$6,1,0)</f>
        <v>2</v>
      </c>
      <c r="R5" s="2">
        <f>IF(R6&gt;=Hoja1!$E$6,0,6-Q5)+IF(R6=Hoja1!$E$6,1,0)</f>
        <v>4</v>
      </c>
      <c r="S5" s="2">
        <f>IF(S6&gt;=Hoja1!$E$6,0,6-R5)+IF(S6=Hoja1!$E$6,1,0)</f>
        <v>2</v>
      </c>
      <c r="T5" s="2">
        <f>IF(T6&gt;=Hoja1!$E$6,0,6-S5)+IF(T6=Hoja1!$E$6,1,0)</f>
        <v>4</v>
      </c>
      <c r="U5" s="2">
        <f>IF(U6&gt;=Hoja1!$E$6,0,6-T5)+IF(U6=Hoja1!$E$6,1,0)</f>
        <v>2</v>
      </c>
      <c r="V5" s="2">
        <f>IF(V6&gt;=Hoja1!$E$6,0,6-U5)+IF(V6=Hoja1!$E$6,1,0)</f>
        <v>4</v>
      </c>
      <c r="W5" s="2">
        <f>IF(W6&gt;=Hoja1!$E$6,0,6-V5)+IF(W6=Hoja1!$E$6,1,0)</f>
        <v>2</v>
      </c>
      <c r="X5" s="2">
        <f>IF(X6&gt;=Hoja1!$E$6,0,6-W5)+IF(X6=Hoja1!$E$6,1,0)</f>
        <v>4</v>
      </c>
      <c r="Y5" s="2">
        <f>IF(Y6&gt;=Hoja1!$E$6,0,6-X5)+IF(Y6=Hoja1!$E$6,1,0)</f>
        <v>2</v>
      </c>
      <c r="Z5" s="2">
        <f>IF(Z6&gt;=Hoja1!$E$6,0,6-Y5)+IF(Z6=Hoja1!$E$6,1,0)</f>
        <v>4</v>
      </c>
      <c r="AA5" s="2">
        <f>IF(AA6&gt;=Hoja1!$E$6,0,6-Z5)+IF(AA6=Hoja1!$E$6,1,0)</f>
        <v>2</v>
      </c>
      <c r="AB5" s="2">
        <f>IF(AB6&gt;=Hoja1!$E$6,0,6-AA5)+IF(AB6=Hoja1!$E$6,1,0)</f>
        <v>4</v>
      </c>
      <c r="AC5" s="2">
        <f>IF(AC6&gt;=Hoja1!$E$6,0,6-AB5)+IF(AC6=Hoja1!$E$6,1,0)</f>
        <v>2</v>
      </c>
      <c r="AD5" s="2">
        <f>IF(AD6&gt;=Hoja1!$E$6,0,6-AC5)+IF(AD6=Hoja1!$E$6,1,0)</f>
        <v>4</v>
      </c>
      <c r="AE5" s="2">
        <f>IF(AE6&gt;=Hoja1!$E$6,0,6-AD5)+IF(AE6=Hoja1!$E$6,1,0)</f>
        <v>2</v>
      </c>
      <c r="AF5" s="2">
        <f>IF(AF6&gt;=Hoja1!$E$6,0,6-AE5)+IF(AF6=Hoja1!$E$6,1,0)</f>
        <v>4</v>
      </c>
      <c r="AG5" s="2">
        <f>IF(AG6&gt;=Hoja1!$E$6,0,6-AF5)+IF(AG6=Hoja1!$E$6,1,0)</f>
        <v>2</v>
      </c>
      <c r="AH5" s="2">
        <f>IF(AH6&gt;=Hoja1!$E$6,0,6-AG5)+IF(AH6=Hoja1!$E$6,1,0)</f>
        <v>4</v>
      </c>
      <c r="AI5" s="2">
        <f>IF(AI6&gt;=Hoja1!$E$6,0,6-AH5)+IF(AI6=Hoja1!$E$6,1,0)</f>
        <v>2</v>
      </c>
      <c r="AJ5" s="2">
        <f>IF(AJ6&gt;=Hoja1!$E$6,0,6-AI5)+IF(AJ6=Hoja1!$E$6,1,0)</f>
        <v>4</v>
      </c>
      <c r="AK5" s="2">
        <f>IF(AK6&gt;=Hoja1!$E$6,0,6-AJ5)+IF(AK6=Hoja1!$E$6,1,0)</f>
        <v>2</v>
      </c>
      <c r="AL5" s="2">
        <f>IF(AL6&gt;=Hoja1!$E$6,0,6-AK5)+IF(AL6=Hoja1!$E$6,1,0)</f>
        <v>4</v>
      </c>
      <c r="AM5" s="2">
        <f>IF(AM6&gt;=Hoja1!$E$6,0,6-AL5)+IF(AM6=Hoja1!$E$6,1,0)</f>
        <v>2</v>
      </c>
      <c r="AN5" s="2">
        <f>IF(AN6&gt;=Hoja1!$E$6,0,6-AM5)+IF(AN6=Hoja1!$E$6,1,0)</f>
        <v>4</v>
      </c>
      <c r="AO5" s="2">
        <f>IF(AO6&gt;=Hoja1!$E$6,0,6-AN5)+IF(AO6=Hoja1!$E$6,1,0)</f>
        <v>2</v>
      </c>
      <c r="AP5" s="2">
        <f>IF(AP6&gt;=Hoja1!$E$6,0,6-AO5)+IF(AP6=Hoja1!$E$6,1,0)</f>
        <v>4</v>
      </c>
      <c r="AQ5" s="2">
        <f>IF(AQ6&gt;=Hoja1!$E$6,0,6-AP5)+IF(AQ6=Hoja1!$E$6,1,0)</f>
        <v>2</v>
      </c>
      <c r="AR5" s="2">
        <f>IF(AR6&gt;=Hoja1!$E$6,0,6-AQ5)+IF(AR6=Hoja1!$E$6,1,0)</f>
        <v>4</v>
      </c>
      <c r="AS5" s="2">
        <f>IF(AS6&gt;=Hoja1!$E$6,0,6-AR5)+IF(AS6=Hoja1!$E$6,1,0)</f>
        <v>2</v>
      </c>
      <c r="AT5" s="2">
        <f>IF(AT6&gt;=Hoja1!$E$6,0,6-AS5)+IF(AT6=Hoja1!$E$6,1,0)</f>
        <v>4</v>
      </c>
      <c r="AU5" s="2">
        <f>IF(AU6&gt;=Hoja1!$E$6,0,6-AT5)+IF(AU6=Hoja1!$E$6,1,0)</f>
        <v>2</v>
      </c>
      <c r="AV5" s="2">
        <f>IF(AV6&gt;=Hoja1!$E$6,0,6-AU5)+IF(AV6=Hoja1!$E$6,1,0)</f>
        <v>4</v>
      </c>
      <c r="AW5" s="2">
        <f>IF(AW6&gt;=Hoja1!$E$6,0,6-AV5)+IF(AW6=Hoja1!$E$6,1,0)</f>
        <v>2</v>
      </c>
      <c r="AX5" s="2">
        <f>IF(AX6&gt;=Hoja1!$E$6,0,6-AW5)+IF(AX6=Hoja1!$E$6,1,0)</f>
        <v>4</v>
      </c>
      <c r="AY5" s="2">
        <f>IF(AY6&gt;=Hoja1!$E$6,0,6-AX5)+IF(AY6=Hoja1!$E$6,1,0)</f>
        <v>2</v>
      </c>
      <c r="AZ5" s="2">
        <f>IF(AZ6&gt;=Hoja1!$E$6,0,6-AY5)+IF(AZ6=Hoja1!$E$6,1,0)</f>
        <v>4</v>
      </c>
      <c r="BA5" s="2">
        <f>IF(BA6&gt;=Hoja1!$E$6,0,6-AZ5)+IF(BA6=Hoja1!$E$6,1,0)</f>
        <v>2</v>
      </c>
      <c r="BB5" s="2">
        <f>IF(BB6&gt;=Hoja1!$E$6,0,6-BA5)+IF(BB6=Hoja1!$E$6,1,0)</f>
        <v>4</v>
      </c>
      <c r="BC5" s="2">
        <f>IF(BC6&gt;=Hoja1!$E$6,0,6-BB5)+IF(BC6=Hoja1!$E$6,1,0)</f>
        <v>2</v>
      </c>
      <c r="BD5" s="2">
        <f>IF(BD6&gt;=Hoja1!$E$6,0,6-BC5)+IF(BD6=Hoja1!$E$6,1,0)</f>
        <v>4</v>
      </c>
      <c r="BE5" s="2">
        <f>IF(BE6&gt;=Hoja1!$E$6,0,6-BD5)+IF(BE6=Hoja1!$E$6,1,0)</f>
        <v>2</v>
      </c>
      <c r="BF5" s="2">
        <f>IF(BF6&gt;=Hoja1!$E$6,0,6-BE5)+IF(BF6=Hoja1!$E$6,1,0)</f>
        <v>4</v>
      </c>
      <c r="BG5" s="2">
        <f>IF(BG6&gt;=Hoja1!$E$6,0,6-BF5)+IF(BG6=Hoja1!$E$6,1,0)</f>
        <v>2</v>
      </c>
      <c r="BH5" s="2">
        <f>IF(BH6&gt;=Hoja1!$E$6,0,6-BG5)+IF(BH6=Hoja1!$E$6,1,0)</f>
        <v>4</v>
      </c>
      <c r="BI5" s="2">
        <f>IF(BI6&gt;=Hoja1!$E$6,0,6-BH5)+IF(BI6=Hoja1!$E$6,1,0)</f>
        <v>2</v>
      </c>
      <c r="BJ5" s="2">
        <f>IF(BJ6&gt;=Hoja1!$E$6,0,6-BI5)+IF(BJ6=Hoja1!$E$6,1,0)</f>
        <v>4</v>
      </c>
      <c r="BK5" s="2">
        <f>IF(BK6&gt;=Hoja1!$E$6,0,6-BJ5)+IF(BK6=Hoja1!$E$6,1,0)</f>
        <v>2</v>
      </c>
      <c r="BL5" s="2">
        <f>IF(BL6&gt;=Hoja1!$E$6,0,6-BK5)+IF(BL6=Hoja1!$E$6,1,0)</f>
        <v>4</v>
      </c>
      <c r="BM5" s="2">
        <f>IF(BM6&gt;=Hoja1!$E$6,0,6-BL5)+IF(BM6=Hoja1!$E$6,1,0)</f>
        <v>2</v>
      </c>
      <c r="BN5" s="2">
        <f>IF(BN6&gt;=Hoja1!$E$6,0,6-BM5)+IF(BN6=Hoja1!$E$6,1,0)</f>
        <v>4</v>
      </c>
      <c r="BO5" s="2">
        <f>IF(BO6&gt;=Hoja1!$E$6,0,6-BN5)+IF(BO6=Hoja1!$E$6,1,0)</f>
        <v>2</v>
      </c>
      <c r="BP5" s="2">
        <f>IF(BP6&gt;=Hoja1!$E$6,0,6-BO5)+IF(BP6=Hoja1!$E$6,1,0)</f>
        <v>4</v>
      </c>
      <c r="BQ5" s="2">
        <f>IF(BQ6&gt;=Hoja1!$E$6,0,6-BP5)+IF(BQ6=Hoja1!$E$6,1,0)</f>
        <v>2</v>
      </c>
      <c r="BR5" s="2">
        <f>IF(BR6&gt;=Hoja1!$E$6,0,6-BQ5)+IF(BR6=Hoja1!$E$6,1,0)</f>
        <v>4</v>
      </c>
      <c r="BS5" s="2">
        <f>IF(BS6&gt;=Hoja1!$E$6,0,6-BR5)+IF(BS6=Hoja1!$E$6,1,0)</f>
        <v>2</v>
      </c>
      <c r="BT5" s="2">
        <f>IF(BT6&gt;=Hoja1!$E$6,0,6-BS5)+IF(BT6=Hoja1!$E$6,1,0)</f>
        <v>4</v>
      </c>
      <c r="BU5" s="2">
        <f>IF(BU6&gt;=Hoja1!$E$6,0,6-BT5)+IF(BU6=Hoja1!$E$6,1,0)</f>
        <v>2</v>
      </c>
      <c r="BV5" s="2">
        <f>IF(BV6&gt;=Hoja1!$E$6,0,6-BU5)+IF(BV6=Hoja1!$E$6,1,0)</f>
        <v>4</v>
      </c>
      <c r="BW5" s="2">
        <f>IF(BW6&gt;=Hoja1!$E$6,0,6-BV5)+IF(BW6=Hoja1!$E$6,1,0)</f>
        <v>2</v>
      </c>
      <c r="BX5" s="2">
        <f>IF(BX6&gt;=Hoja1!$E$6,0,6-BW5)+IF(BX6=Hoja1!$E$6,1,0)</f>
        <v>4</v>
      </c>
      <c r="BY5" s="2">
        <f>IF(BY6&gt;=Hoja1!$E$6,0,6-BX5)+IF(BY6=Hoja1!$E$6,1,0)</f>
        <v>2</v>
      </c>
      <c r="BZ5" s="2">
        <f>IF(BZ6&gt;=Hoja1!$E$6,0,6-BY5)+IF(BZ6=Hoja1!$E$6,1,0)</f>
        <v>4</v>
      </c>
      <c r="CA5" s="2">
        <f>IF(CA6&gt;=Hoja1!$E$6,0,6-BZ5)+IF(CA6=Hoja1!$E$6,1,0)</f>
        <v>2</v>
      </c>
      <c r="CB5" s="2">
        <f>IF(CB6&gt;=Hoja1!$E$6,0,6-CA5)+IF(CB6=Hoja1!$E$6,1,0)</f>
        <v>4</v>
      </c>
      <c r="CC5" s="2">
        <f>IF(CC6&gt;=Hoja1!$E$6,0,6-CB5)+IF(CC6=Hoja1!$E$6,1,0)</f>
        <v>2</v>
      </c>
      <c r="CD5" s="2">
        <f>IF(CD6&gt;=Hoja1!$E$6,0,6-CC5)+IF(CD6=Hoja1!$E$6,1,0)</f>
        <v>4</v>
      </c>
      <c r="CE5" s="2">
        <f>IF(CE6&gt;=Hoja1!$E$6,0,6-CD5)+IF(CE6=Hoja1!$E$6,1,0)</f>
        <v>2</v>
      </c>
      <c r="CF5" s="2">
        <f>IF(CF6&gt;=Hoja1!$E$6,0,6-CE5)+IF(CF6=Hoja1!$E$6,1,0)</f>
        <v>4</v>
      </c>
      <c r="CG5" s="2">
        <f>IF(CG6&gt;=Hoja1!$E$6,0,6-CF5)+IF(CG6=Hoja1!$E$6,1,0)</f>
        <v>2</v>
      </c>
      <c r="CH5" s="2">
        <f>IF(CH6&gt;=Hoja1!$E$6,0,6-CG5)+IF(CH6=Hoja1!$E$6,1,0)</f>
        <v>4</v>
      </c>
      <c r="CI5" s="2">
        <f>IF(CI6&gt;=Hoja1!$E$6,0,6-CH5)+IF(CI6=Hoja1!$E$6,1,0)</f>
        <v>2</v>
      </c>
      <c r="CJ5" s="2">
        <f>IF(CJ6&gt;=Hoja1!$E$6,0,6-CI5)+IF(CJ6=Hoja1!$E$6,1,0)</f>
        <v>4</v>
      </c>
      <c r="CK5" s="2">
        <f>IF(CK6&gt;=Hoja1!$E$6,0,6-CJ5)+IF(CK6=Hoja1!$E$6,1,0)</f>
        <v>2</v>
      </c>
      <c r="CL5" s="2">
        <f>IF(CL6&gt;=Hoja1!$E$6,0,6-CK5)+IF(CL6=Hoja1!$E$6,1,0)</f>
        <v>4</v>
      </c>
      <c r="CM5" s="2">
        <f>IF(CM6&gt;=Hoja1!$E$6,0,6-CL5)+IF(CM6=Hoja1!$E$6,1,0)</f>
        <v>2</v>
      </c>
      <c r="CN5" s="2">
        <f>IF(CN6&gt;=Hoja1!$E$6,0,6-CM5)+IF(CN6=Hoja1!$E$6,1,0)</f>
        <v>4</v>
      </c>
      <c r="CO5" s="2">
        <f>IF(CO6&gt;=Hoja1!$E$6,0,6-CN5)+IF(CO6=Hoja1!$E$6,1,0)</f>
        <v>2</v>
      </c>
      <c r="CP5" s="2">
        <f>IF(CP6&gt;=Hoja1!$E$6,0,6-CO5)+IF(CP6=Hoja1!$E$6,1,0)</f>
        <v>4</v>
      </c>
      <c r="CQ5" s="2">
        <f>IF(CQ6&gt;=Hoja1!$E$6,0,6-CP5)+IF(CQ6=Hoja1!$E$6,1,0)</f>
        <v>2</v>
      </c>
      <c r="CR5" s="2">
        <f>IF(CR6&gt;=Hoja1!$E$6,0,6-CQ5)+IF(CR6=Hoja1!$E$6,1,0)</f>
        <v>4</v>
      </c>
      <c r="CS5" s="2">
        <f>IF(CS6&gt;=Hoja1!$E$6,0,6-CR5)+IF(CS6=Hoja1!$E$6,1,0)</f>
        <v>2</v>
      </c>
      <c r="CT5" s="2">
        <f>IF(CT6&gt;=Hoja1!$E$6,0,6-CS5)+IF(CT6=Hoja1!$E$6,1,0)</f>
        <v>4</v>
      </c>
      <c r="CU5" s="2">
        <f>IF(CU6&gt;=Hoja1!$E$6,0,6-CT5)+IF(CU6=Hoja1!$E$6,1,0)</f>
        <v>2</v>
      </c>
      <c r="CV5" s="2">
        <f>IF(CV6&gt;=Hoja1!$E$6,0,6-CU5)+IF(CV6=Hoja1!$E$6,1,0)</f>
        <v>4</v>
      </c>
      <c r="CW5" s="2">
        <f>IF(CW6&gt;=Hoja1!$E$6,0,6-CV5)+IF(CW6=Hoja1!$E$6,1,0)</f>
        <v>2</v>
      </c>
      <c r="CX5" s="2">
        <f>IF(CX6&gt;=Hoja1!$E$6,0,6-CW5)+IF(CX6=Hoja1!$E$6,1,0)</f>
        <v>4</v>
      </c>
      <c r="CY5" s="2">
        <f>IF(CY6&gt;=Hoja1!$E$6,0,6-CX5)+IF(CY6=Hoja1!$E$6,1,0)</f>
        <v>1</v>
      </c>
      <c r="CZ5" s="2">
        <f>IF(CZ6&gt;=Hoja1!$E$6,0,6-CY5)+IF(CZ6=Hoja1!$E$6,1,0)</f>
        <v>0</v>
      </c>
      <c r="DA5" s="2">
        <f>IF(DA6&gt;=Hoja1!$E$6,0,6-CZ5)+IF(DA6=Hoja1!$E$6,1,0)</f>
        <v>0</v>
      </c>
    </row>
    <row r="6" spans="1:105" ht="12.75">
      <c r="A6" s="1" t="s">
        <v>0</v>
      </c>
      <c r="B6" s="2" t="s">
        <v>4</v>
      </c>
      <c r="C6" s="2" t="s">
        <v>5</v>
      </c>
      <c r="D6" s="2" t="s">
        <v>6</v>
      </c>
      <c r="E6" s="2">
        <v>0</v>
      </c>
      <c r="F6" s="2">
        <f aca="true" t="shared" si="0" ref="F6:Y6">E6+1</f>
        <v>1</v>
      </c>
      <c r="G6" s="2">
        <f t="shared" si="0"/>
        <v>2</v>
      </c>
      <c r="H6" s="2">
        <f t="shared" si="0"/>
        <v>3</v>
      </c>
      <c r="I6" s="2">
        <f t="shared" si="0"/>
        <v>4</v>
      </c>
      <c r="J6" s="2">
        <f t="shared" si="0"/>
        <v>5</v>
      </c>
      <c r="K6" s="2">
        <f t="shared" si="0"/>
        <v>6</v>
      </c>
      <c r="L6" s="2">
        <f t="shared" si="0"/>
        <v>7</v>
      </c>
      <c r="M6" s="2">
        <f t="shared" si="0"/>
        <v>8</v>
      </c>
      <c r="N6" s="2">
        <f t="shared" si="0"/>
        <v>9</v>
      </c>
      <c r="O6" s="2">
        <f t="shared" si="0"/>
        <v>10</v>
      </c>
      <c r="P6" s="2">
        <f t="shared" si="0"/>
        <v>11</v>
      </c>
      <c r="Q6" s="2">
        <f t="shared" si="0"/>
        <v>12</v>
      </c>
      <c r="R6" s="2">
        <f t="shared" si="0"/>
        <v>13</v>
      </c>
      <c r="S6" s="2">
        <f t="shared" si="0"/>
        <v>14</v>
      </c>
      <c r="T6" s="2">
        <f t="shared" si="0"/>
        <v>15</v>
      </c>
      <c r="U6" s="2">
        <f t="shared" si="0"/>
        <v>16</v>
      </c>
      <c r="V6" s="2">
        <f t="shared" si="0"/>
        <v>17</v>
      </c>
      <c r="W6" s="2">
        <f t="shared" si="0"/>
        <v>18</v>
      </c>
      <c r="X6" s="2">
        <f t="shared" si="0"/>
        <v>19</v>
      </c>
      <c r="Y6" s="2">
        <f t="shared" si="0"/>
        <v>20</v>
      </c>
      <c r="Z6" s="2">
        <f aca="true" t="shared" si="1" ref="Z6:CK6">Y6+1</f>
        <v>21</v>
      </c>
      <c r="AA6" s="2">
        <f t="shared" si="1"/>
        <v>22</v>
      </c>
      <c r="AB6" s="2">
        <f t="shared" si="1"/>
        <v>23</v>
      </c>
      <c r="AC6" s="2">
        <f t="shared" si="1"/>
        <v>24</v>
      </c>
      <c r="AD6" s="2">
        <f t="shared" si="1"/>
        <v>25</v>
      </c>
      <c r="AE6" s="2">
        <f t="shared" si="1"/>
        <v>26</v>
      </c>
      <c r="AF6" s="2">
        <f t="shared" si="1"/>
        <v>27</v>
      </c>
      <c r="AG6" s="2">
        <f t="shared" si="1"/>
        <v>28</v>
      </c>
      <c r="AH6" s="2">
        <f t="shared" si="1"/>
        <v>29</v>
      </c>
      <c r="AI6" s="2">
        <f t="shared" si="1"/>
        <v>30</v>
      </c>
      <c r="AJ6" s="2">
        <f t="shared" si="1"/>
        <v>31</v>
      </c>
      <c r="AK6" s="2">
        <f t="shared" si="1"/>
        <v>32</v>
      </c>
      <c r="AL6" s="2">
        <f t="shared" si="1"/>
        <v>33</v>
      </c>
      <c r="AM6" s="2">
        <f t="shared" si="1"/>
        <v>34</v>
      </c>
      <c r="AN6" s="2">
        <f t="shared" si="1"/>
        <v>35</v>
      </c>
      <c r="AO6" s="2">
        <f t="shared" si="1"/>
        <v>36</v>
      </c>
      <c r="AP6" s="2">
        <f t="shared" si="1"/>
        <v>37</v>
      </c>
      <c r="AQ6" s="2">
        <f t="shared" si="1"/>
        <v>38</v>
      </c>
      <c r="AR6" s="2">
        <f t="shared" si="1"/>
        <v>39</v>
      </c>
      <c r="AS6" s="2">
        <f t="shared" si="1"/>
        <v>40</v>
      </c>
      <c r="AT6" s="2">
        <f t="shared" si="1"/>
        <v>41</v>
      </c>
      <c r="AU6" s="2">
        <f t="shared" si="1"/>
        <v>42</v>
      </c>
      <c r="AV6" s="2">
        <f t="shared" si="1"/>
        <v>43</v>
      </c>
      <c r="AW6" s="2">
        <f t="shared" si="1"/>
        <v>44</v>
      </c>
      <c r="AX6" s="2">
        <f t="shared" si="1"/>
        <v>45</v>
      </c>
      <c r="AY6" s="2">
        <f t="shared" si="1"/>
        <v>46</v>
      </c>
      <c r="AZ6" s="2">
        <f t="shared" si="1"/>
        <v>47</v>
      </c>
      <c r="BA6" s="2">
        <f t="shared" si="1"/>
        <v>48</v>
      </c>
      <c r="BB6" s="2">
        <f t="shared" si="1"/>
        <v>49</v>
      </c>
      <c r="BC6" s="2">
        <f t="shared" si="1"/>
        <v>50</v>
      </c>
      <c r="BD6" s="2">
        <f t="shared" si="1"/>
        <v>51</v>
      </c>
      <c r="BE6" s="2">
        <f t="shared" si="1"/>
        <v>52</v>
      </c>
      <c r="BF6" s="2">
        <f t="shared" si="1"/>
        <v>53</v>
      </c>
      <c r="BG6" s="2">
        <f t="shared" si="1"/>
        <v>54</v>
      </c>
      <c r="BH6" s="2">
        <f t="shared" si="1"/>
        <v>55</v>
      </c>
      <c r="BI6" s="2">
        <f t="shared" si="1"/>
        <v>56</v>
      </c>
      <c r="BJ6" s="2">
        <f t="shared" si="1"/>
        <v>57</v>
      </c>
      <c r="BK6" s="2">
        <f t="shared" si="1"/>
        <v>58</v>
      </c>
      <c r="BL6" s="2">
        <f t="shared" si="1"/>
        <v>59</v>
      </c>
      <c r="BM6" s="2">
        <f t="shared" si="1"/>
        <v>60</v>
      </c>
      <c r="BN6" s="2">
        <f t="shared" si="1"/>
        <v>61</v>
      </c>
      <c r="BO6" s="2">
        <f t="shared" si="1"/>
        <v>62</v>
      </c>
      <c r="BP6" s="2">
        <f t="shared" si="1"/>
        <v>63</v>
      </c>
      <c r="BQ6" s="2">
        <f t="shared" si="1"/>
        <v>64</v>
      </c>
      <c r="BR6" s="2">
        <f t="shared" si="1"/>
        <v>65</v>
      </c>
      <c r="BS6" s="2">
        <f t="shared" si="1"/>
        <v>66</v>
      </c>
      <c r="BT6" s="2">
        <f t="shared" si="1"/>
        <v>67</v>
      </c>
      <c r="BU6" s="2">
        <f t="shared" si="1"/>
        <v>68</v>
      </c>
      <c r="BV6" s="2">
        <f t="shared" si="1"/>
        <v>69</v>
      </c>
      <c r="BW6" s="2">
        <f t="shared" si="1"/>
        <v>70</v>
      </c>
      <c r="BX6" s="2">
        <f t="shared" si="1"/>
        <v>71</v>
      </c>
      <c r="BY6" s="2">
        <f t="shared" si="1"/>
        <v>72</v>
      </c>
      <c r="BZ6" s="2">
        <f t="shared" si="1"/>
        <v>73</v>
      </c>
      <c r="CA6" s="2">
        <f t="shared" si="1"/>
        <v>74</v>
      </c>
      <c r="CB6" s="2">
        <f t="shared" si="1"/>
        <v>75</v>
      </c>
      <c r="CC6" s="2">
        <f t="shared" si="1"/>
        <v>76</v>
      </c>
      <c r="CD6" s="2">
        <f t="shared" si="1"/>
        <v>77</v>
      </c>
      <c r="CE6" s="2">
        <f t="shared" si="1"/>
        <v>78</v>
      </c>
      <c r="CF6" s="2">
        <f t="shared" si="1"/>
        <v>79</v>
      </c>
      <c r="CG6" s="2">
        <f t="shared" si="1"/>
        <v>80</v>
      </c>
      <c r="CH6" s="2">
        <f t="shared" si="1"/>
        <v>81</v>
      </c>
      <c r="CI6" s="2">
        <f t="shared" si="1"/>
        <v>82</v>
      </c>
      <c r="CJ6" s="2">
        <f t="shared" si="1"/>
        <v>83</v>
      </c>
      <c r="CK6" s="2">
        <f t="shared" si="1"/>
        <v>84</v>
      </c>
      <c r="CL6" s="2">
        <f aca="true" t="shared" si="2" ref="CL6:DA6">CK6+1</f>
        <v>85</v>
      </c>
      <c r="CM6" s="2">
        <f t="shared" si="2"/>
        <v>86</v>
      </c>
      <c r="CN6" s="2">
        <f t="shared" si="2"/>
        <v>87</v>
      </c>
      <c r="CO6" s="2">
        <f t="shared" si="2"/>
        <v>88</v>
      </c>
      <c r="CP6" s="2">
        <f t="shared" si="2"/>
        <v>89</v>
      </c>
      <c r="CQ6" s="2">
        <f t="shared" si="2"/>
        <v>90</v>
      </c>
      <c r="CR6" s="2">
        <f t="shared" si="2"/>
        <v>91</v>
      </c>
      <c r="CS6" s="2">
        <f t="shared" si="2"/>
        <v>92</v>
      </c>
      <c r="CT6" s="2">
        <f t="shared" si="2"/>
        <v>93</v>
      </c>
      <c r="CU6" s="2">
        <f t="shared" si="2"/>
        <v>94</v>
      </c>
      <c r="CV6" s="2">
        <f t="shared" si="2"/>
        <v>95</v>
      </c>
      <c r="CW6" s="2">
        <f t="shared" si="2"/>
        <v>96</v>
      </c>
      <c r="CX6" s="2">
        <f t="shared" si="2"/>
        <v>97</v>
      </c>
      <c r="CY6" s="2">
        <f t="shared" si="2"/>
        <v>98</v>
      </c>
      <c r="CZ6" s="2">
        <f t="shared" si="2"/>
        <v>99</v>
      </c>
      <c r="DA6" s="2">
        <f t="shared" si="2"/>
        <v>100</v>
      </c>
    </row>
    <row r="7" ht="12">
      <c r="A7">
        <v>1</v>
      </c>
    </row>
    <row r="8" spans="1:105" ht="12">
      <c r="A8">
        <f aca="true" t="shared" si="3" ref="A8:A56">A7+1</f>
        <v>2</v>
      </c>
      <c r="B8">
        <f>Hoja1!A11-1</f>
        <v>1</v>
      </c>
      <c r="C8">
        <f>Hoja1!A11</f>
        <v>2</v>
      </c>
      <c r="D8">
        <f>(C8-B8)/Hoja1!$E$6</f>
        <v>0.01020408163265306</v>
      </c>
      <c r="E8">
        <f aca="true" t="shared" si="4" ref="E8:E39">LOG(B8,2)</f>
        <v>0</v>
      </c>
      <c r="F8">
        <f aca="true" t="shared" si="5" ref="F8:O17">F$5*LOG($B8+F$6*$D8,2)</f>
        <v>0.058587103857605044</v>
      </c>
      <c r="G8">
        <f t="shared" si="5"/>
        <v>0.05829269131903302</v>
      </c>
      <c r="H8">
        <f t="shared" si="5"/>
        <v>0.17400655454634567</v>
      </c>
      <c r="I8">
        <f t="shared" si="5"/>
        <v>0.11543099571257488</v>
      </c>
      <c r="J8">
        <f t="shared" si="5"/>
        <v>0.28716273227204037</v>
      </c>
      <c r="K8">
        <f t="shared" si="5"/>
        <v>0.17145974805176808</v>
      </c>
      <c r="L8">
        <f t="shared" si="5"/>
        <v>0.3981426942036575</v>
      </c>
      <c r="M8">
        <f t="shared" si="5"/>
        <v>0.22642122089598218</v>
      </c>
      <c r="N8">
        <f t="shared" si="5"/>
        <v>0.5070285691437549</v>
      </c>
      <c r="O8">
        <f t="shared" si="5"/>
        <v>0.28035531609652037</v>
      </c>
      <c r="P8">
        <f aca="true" t="shared" si="6" ref="P8:Y17">P$5*LOG($B8+P$6*$D8,2)</f>
        <v>0.6138979226468727</v>
      </c>
      <c r="Q8">
        <f t="shared" si="6"/>
        <v>0.33329973881890257</v>
      </c>
      <c r="R8">
        <f t="shared" si="6"/>
        <v>0.7188240889395912</v>
      </c>
      <c r="S8">
        <f t="shared" si="6"/>
        <v>0.38529015588479165</v>
      </c>
      <c r="T8">
        <f t="shared" si="6"/>
        <v>0.8218764731999183</v>
      </c>
      <c r="U8">
        <f t="shared" si="6"/>
        <v>0.4363603400990668</v>
      </c>
      <c r="V8">
        <f t="shared" si="6"/>
        <v>0.9231208273166684</v>
      </c>
      <c r="W8">
        <f t="shared" si="6"/>
        <v>0.4865423020247278</v>
      </c>
      <c r="X8">
        <f t="shared" si="6"/>
        <v>1.0226195018727848</v>
      </c>
      <c r="Y8">
        <f t="shared" si="6"/>
        <v>0.5358664104932661</v>
      </c>
      <c r="Z8">
        <f aca="true" t="shared" si="7" ref="Z8:CK11">Z$5*LOG($B8+Z$6*$D8,2)</f>
        <v>1.1204316767709408</v>
      </c>
      <c r="AA8">
        <f t="shared" si="7"/>
        <v>0.5843615029866207</v>
      </c>
      <c r="AB8">
        <f t="shared" si="7"/>
        <v>1.2166135726375449</v>
      </c>
      <c r="AC8">
        <f t="shared" si="7"/>
        <v>0.6320549868953562</v>
      </c>
      <c r="AD8">
        <f t="shared" si="7"/>
        <v>1.3112186448961265</v>
      </c>
      <c r="AE8">
        <f t="shared" si="7"/>
        <v>0.6789729325433342</v>
      </c>
      <c r="AF8">
        <f t="shared" si="7"/>
        <v>1.4042977621875152</v>
      </c>
      <c r="AG8">
        <f t="shared" si="7"/>
        <v>0.7251401587694163</v>
      </c>
      <c r="AH8">
        <f t="shared" si="7"/>
        <v>1.4958993706278305</v>
      </c>
      <c r="AI8">
        <f t="shared" si="7"/>
        <v>0.7705803117695833</v>
      </c>
      <c r="AJ8">
        <f t="shared" si="7"/>
        <v>1.5860696452321836</v>
      </c>
      <c r="AK8">
        <f t="shared" si="7"/>
        <v>0.8153159378264925</v>
      </c>
      <c r="AL8">
        <f t="shared" si="7"/>
        <v>1.6748526296889685</v>
      </c>
      <c r="AM8">
        <f t="shared" si="7"/>
        <v>0.8593685504864903</v>
      </c>
      <c r="AN8">
        <f t="shared" si="7"/>
        <v>1.762290365543926</v>
      </c>
      <c r="AO8">
        <f t="shared" si="7"/>
        <v>0.9027586926851284</v>
      </c>
      <c r="AP8">
        <f t="shared" si="7"/>
        <v>1.8484230117424902</v>
      </c>
      <c r="AQ8">
        <f t="shared" si="7"/>
        <v>0.9455059942702623</v>
      </c>
      <c r="AR8">
        <f t="shared" si="7"/>
        <v>1.9332889553812738</v>
      </c>
      <c r="AS8">
        <f t="shared" si="7"/>
        <v>0.9876292253259217</v>
      </c>
      <c r="AT8">
        <f t="shared" si="7"/>
        <v>2.0169249144331967</v>
      </c>
      <c r="AU8">
        <f t="shared" si="7"/>
        <v>1.0291463456595165</v>
      </c>
      <c r="AV8">
        <f t="shared" si="7"/>
        <v>2.099366033134341</v>
      </c>
      <c r="AW8">
        <f t="shared" si="7"/>
        <v>1.0700745507789478</v>
      </c>
      <c r="AX8">
        <f t="shared" si="7"/>
        <v>2.1806459706527246</v>
      </c>
      <c r="AY8">
        <f t="shared" si="7"/>
        <v>1.110430314654208</v>
      </c>
      <c r="AZ8">
        <f t="shared" si="7"/>
        <v>2.260796983598905</v>
      </c>
      <c r="BA8">
        <f t="shared" si="7"/>
        <v>1.1502294295296183</v>
      </c>
      <c r="BB8">
        <f t="shared" si="7"/>
        <v>2.3398500028846247</v>
      </c>
      <c r="BC8">
        <f t="shared" si="7"/>
        <v>1.1894870430274829</v>
      </c>
      <c r="BD8">
        <f t="shared" si="7"/>
        <v>2.417834705387813</v>
      </c>
      <c r="BE8">
        <f t="shared" si="7"/>
        <v>1.2282176927613453</v>
      </c>
      <c r="BF8">
        <f t="shared" si="7"/>
        <v>2.494779580839483</v>
      </c>
      <c r="BG8">
        <f t="shared" si="7"/>
        <v>1.2664353386567544</v>
      </c>
      <c r="BH8">
        <f t="shared" si="7"/>
        <v>2.570711994309774</v>
      </c>
      <c r="BI8">
        <f t="shared" si="7"/>
        <v>1.3041533931593863</v>
      </c>
      <c r="BJ8">
        <f t="shared" si="7"/>
        <v>2.6456582446361177</v>
      </c>
      <c r="BK8">
        <f t="shared" si="7"/>
        <v>1.3413847494940803</v>
      </c>
      <c r="BL8">
        <f t="shared" si="7"/>
        <v>2.7196436191056748</v>
      </c>
      <c r="BM8">
        <f t="shared" si="7"/>
        <v>1.378141808123789</v>
      </c>
      <c r="BN8">
        <f t="shared" si="7"/>
        <v>2.792692444676588</v>
      </c>
      <c r="BO8">
        <f t="shared" si="7"/>
        <v>1.4144365015443083</v>
      </c>
      <c r="BP8">
        <f t="shared" si="7"/>
        <v>2.864828135997635</v>
      </c>
      <c r="BQ8">
        <f t="shared" si="7"/>
        <v>1.450280317538833</v>
      </c>
      <c r="BR8">
        <f t="shared" si="7"/>
        <v>2.936073240463477</v>
      </c>
      <c r="BS8">
        <f t="shared" si="7"/>
        <v>1.485684321005751</v>
      </c>
      <c r="BT8">
        <f t="shared" si="7"/>
        <v>3.00644948052243</v>
      </c>
      <c r="BU8">
        <f t="shared" si="7"/>
        <v>1.520659174463433</v>
      </c>
      <c r="BV8">
        <f t="shared" si="7"/>
        <v>3.075977793435375</v>
      </c>
      <c r="BW8">
        <f t="shared" si="7"/>
        <v>1.5552151573271038</v>
      </c>
      <c r="BX8">
        <f t="shared" si="7"/>
        <v>3.144678368667905</v>
      </c>
      <c r="BY8">
        <f t="shared" si="7"/>
        <v>1.589362184044987</v>
      </c>
      <c r="BZ8">
        <f t="shared" si="7"/>
        <v>3.2125706830827583</v>
      </c>
      <c r="CA8">
        <f t="shared" si="7"/>
        <v>1.6231098211737793</v>
      </c>
      <c r="CB8">
        <f t="shared" si="7"/>
        <v>3.2796735340860663</v>
      </c>
      <c r="CC8">
        <f t="shared" si="7"/>
        <v>1.6564673034670403</v>
      </c>
      <c r="CD8">
        <f t="shared" si="7"/>
        <v>3.346005070868482</v>
      </c>
      <c r="CE8">
        <f t="shared" si="7"/>
        <v>1.6894435490441777</v>
      </c>
      <c r="CF8">
        <f t="shared" si="7"/>
        <v>3.4115828238711567</v>
      </c>
      <c r="CG8">
        <f t="shared" si="7"/>
        <v>1.7220471737023793</v>
      </c>
      <c r="CH8">
        <f t="shared" si="7"/>
        <v>3.476423732596193</v>
      </c>
      <c r="CI8">
        <f t="shared" si="7"/>
        <v>1.7542865044289326</v>
      </c>
      <c r="CJ8">
        <f t="shared" si="7"/>
        <v>3.5405441718719883</v>
      </c>
      <c r="CK8">
        <f t="shared" si="7"/>
        <v>1.7861695921669765</v>
      </c>
      <c r="CL8">
        <f aca="true" t="shared" si="8" ref="CL8:DA23">CL$5*LOG($B8+CL$6*$D8,2)</f>
        <v>3.603959976675337</v>
      </c>
      <c r="CM8">
        <f t="shared" si="8"/>
        <v>1.8177042238836092</v>
      </c>
      <c r="CN8">
        <f t="shared" si="8"/>
        <v>3.666686465604415</v>
      </c>
      <c r="CO8">
        <f t="shared" si="8"/>
        <v>1.8488979339856462</v>
      </c>
      <c r="CP8">
        <f t="shared" si="8"/>
        <v>3.728738463089714</v>
      </c>
      <c r="CQ8">
        <f t="shared" si="8"/>
        <v>1.8797580151248583</v>
      </c>
      <c r="CR8">
        <f t="shared" si="8"/>
        <v>3.7901303204234575</v>
      </c>
      <c r="CS8">
        <f t="shared" si="8"/>
        <v>1.9102915284314792</v>
      </c>
      <c r="CT8">
        <f t="shared" si="8"/>
        <v>3.8508759356821622</v>
      </c>
      <c r="CU8">
        <f t="shared" si="8"/>
        <v>1.9405053132118961</v>
      </c>
      <c r="CV8">
        <f t="shared" si="8"/>
        <v>3.9109887726114883</v>
      </c>
      <c r="CW8">
        <f t="shared" si="8"/>
        <v>1.9704059961438392</v>
      </c>
      <c r="CX8">
        <f t="shared" si="8"/>
        <v>3.9704818785376097</v>
      </c>
      <c r="CY8">
        <f t="shared" si="8"/>
        <v>1</v>
      </c>
      <c r="CZ8">
        <f t="shared" si="8"/>
        <v>0</v>
      </c>
      <c r="DA8">
        <f t="shared" si="8"/>
        <v>0</v>
      </c>
    </row>
    <row r="9" spans="1:105" ht="12">
      <c r="A9">
        <f t="shared" si="3"/>
        <v>3</v>
      </c>
      <c r="B9">
        <f>Hoja1!A12-1</f>
        <v>2</v>
      </c>
      <c r="C9">
        <f>Hoja1!A12</f>
        <v>3</v>
      </c>
      <c r="D9">
        <f>(C9-B9)/Hoja1!$E$6</f>
        <v>0.01020408163265306</v>
      </c>
      <c r="E9">
        <f t="shared" si="4"/>
        <v>1</v>
      </c>
      <c r="F9">
        <f t="shared" si="5"/>
        <v>4.029367901364672</v>
      </c>
      <c r="G9">
        <f t="shared" si="5"/>
        <v>2.0292935519288027</v>
      </c>
      <c r="H9">
        <f t="shared" si="5"/>
        <v>4.087659105713763</v>
      </c>
      <c r="I9">
        <f t="shared" si="5"/>
        <v>2.058292691319033</v>
      </c>
      <c r="J9">
        <f t="shared" si="5"/>
        <v>4.145367388254881</v>
      </c>
      <c r="K9">
        <f t="shared" si="5"/>
        <v>2.087003277273173</v>
      </c>
      <c r="L9">
        <f t="shared" si="5"/>
        <v>4.2025042922798725</v>
      </c>
      <c r="M9">
        <f t="shared" si="5"/>
        <v>2.115430995712575</v>
      </c>
      <c r="N9">
        <f t="shared" si="5"/>
        <v>4.259081021560951</v>
      </c>
      <c r="O9">
        <f t="shared" si="5"/>
        <v>2.14358136613602</v>
      </c>
      <c r="P9">
        <f t="shared" si="6"/>
        <v>4.315108453536467</v>
      </c>
      <c r="Q9">
        <f t="shared" si="6"/>
        <v>2.171459748051768</v>
      </c>
      <c r="R9">
        <f t="shared" si="6"/>
        <v>4.3705971518626985</v>
      </c>
      <c r="S9">
        <f t="shared" si="6"/>
        <v>2.1990713471018286</v>
      </c>
      <c r="T9">
        <f t="shared" si="6"/>
        <v>4.425557378367907</v>
      </c>
      <c r="U9">
        <f t="shared" si="6"/>
        <v>2.226421220895982</v>
      </c>
      <c r="V9">
        <f t="shared" si="6"/>
        <v>4.479999104442521</v>
      </c>
      <c r="W9">
        <f t="shared" si="6"/>
        <v>2.2535142845718776</v>
      </c>
      <c r="X9">
        <f t="shared" si="6"/>
        <v>4.533932021897008</v>
      </c>
      <c r="Y9">
        <f t="shared" si="6"/>
        <v>2.2803553160965206</v>
      </c>
      <c r="Z9">
        <f t="shared" si="7"/>
        <v>4.587365553317085</v>
      </c>
      <c r="AA9">
        <f t="shared" si="7"/>
        <v>2.306948961323436</v>
      </c>
      <c r="AB9">
        <f t="shared" si="7"/>
        <v>4.64030886194386</v>
      </c>
      <c r="AC9">
        <f t="shared" si="7"/>
        <v>2.3332997388189027</v>
      </c>
      <c r="AD9">
        <f t="shared" si="7"/>
        <v>4.6927708611048935</v>
      </c>
      <c r="AE9">
        <f t="shared" si="7"/>
        <v>2.3594120444697957</v>
      </c>
      <c r="AF9">
        <f t="shared" si="7"/>
        <v>4.7447602232203865</v>
      </c>
      <c r="AG9">
        <f t="shared" si="7"/>
        <v>2.3852901558847917</v>
      </c>
      <c r="AH9">
        <f t="shared" si="7"/>
        <v>4.796285388407316</v>
      </c>
      <c r="AI9">
        <f t="shared" si="7"/>
        <v>2.4109382365999594</v>
      </c>
      <c r="AJ9">
        <f t="shared" si="7"/>
        <v>4.8473545727028275</v>
      </c>
      <c r="AK9">
        <f t="shared" si="7"/>
        <v>2.436360340099067</v>
      </c>
      <c r="AL9">
        <f t="shared" si="7"/>
        <v>4.897975775926943</v>
      </c>
      <c r="AM9">
        <f t="shared" si="7"/>
        <v>2.4615604136583342</v>
      </c>
      <c r="AN9">
        <f t="shared" si="7"/>
        <v>4.948156789203398</v>
      </c>
      <c r="AO9">
        <f t="shared" si="7"/>
        <v>2.486542302024728</v>
      </c>
      <c r="AP9">
        <f t="shared" si="7"/>
        <v>4.997905202156288</v>
      </c>
      <c r="AQ9">
        <f t="shared" si="7"/>
        <v>2.5113097509363924</v>
      </c>
      <c r="AR9">
        <f t="shared" si="7"/>
        <v>5.047228409799167</v>
      </c>
      <c r="AS9">
        <f t="shared" si="7"/>
        <v>2.5358664104932664</v>
      </c>
      <c r="AT9">
        <f t="shared" si="7"/>
        <v>5.096133619132203</v>
      </c>
      <c r="AU9">
        <f t="shared" si="7"/>
        <v>2.5602158383854703</v>
      </c>
      <c r="AV9">
        <f t="shared" si="7"/>
        <v>5.144627855462162</v>
      </c>
      <c r="AW9">
        <f t="shared" si="7"/>
        <v>2.584361502986621</v>
      </c>
      <c r="AX9">
        <f t="shared" si="7"/>
        <v>5.1927179684590135</v>
      </c>
      <c r="AY9">
        <f t="shared" si="7"/>
        <v>2.6083067863187726</v>
      </c>
      <c r="AZ9">
        <f t="shared" si="7"/>
        <v>5.240410637962292</v>
      </c>
      <c r="BA9">
        <f t="shared" si="7"/>
        <v>2.632054986895356</v>
      </c>
      <c r="BB9">
        <f t="shared" si="7"/>
        <v>5.28771237954945</v>
      </c>
      <c r="BC9">
        <f t="shared" si="7"/>
        <v>2.655609322448063</v>
      </c>
      <c r="BD9">
        <f t="shared" si="7"/>
        <v>5.334629549877878</v>
      </c>
      <c r="BE9">
        <f t="shared" si="7"/>
        <v>2.678972932543334</v>
      </c>
      <c r="BF9">
        <f t="shared" si="7"/>
        <v>5.381168351811492</v>
      </c>
      <c r="BG9">
        <f t="shared" si="7"/>
        <v>2.7021488810937577</v>
      </c>
      <c r="BH9">
        <f t="shared" si="7"/>
        <v>5.427334839342255</v>
      </c>
      <c r="BI9">
        <f t="shared" si="7"/>
        <v>2.7251401587694164</v>
      </c>
      <c r="BJ9">
        <f t="shared" si="7"/>
        <v>5.473134922316408</v>
      </c>
      <c r="BK9">
        <f t="shared" si="7"/>
        <v>2.747949685313915</v>
      </c>
      <c r="BL9">
        <f t="shared" si="7"/>
        <v>5.518574370974599</v>
      </c>
      <c r="BM9">
        <f t="shared" si="7"/>
        <v>2.7705803117695833</v>
      </c>
      <c r="BN9">
        <f t="shared" si="7"/>
        <v>5.5636588203146795</v>
      </c>
      <c r="BO9">
        <f t="shared" si="7"/>
        <v>2.7930348226160917</v>
      </c>
      <c r="BP9">
        <f t="shared" si="7"/>
        <v>5.608393774285383</v>
      </c>
      <c r="BQ9">
        <f t="shared" si="7"/>
        <v>2.8153159378264925</v>
      </c>
      <c r="BR9">
        <f t="shared" si="7"/>
        <v>5.652784609818705</v>
      </c>
      <c r="BS9">
        <f t="shared" si="7"/>
        <v>2.837426314844484</v>
      </c>
      <c r="BT9">
        <f t="shared" si="7"/>
        <v>5.696836580708377</v>
      </c>
      <c r="BU9">
        <f t="shared" si="7"/>
        <v>2.8593685504864905</v>
      </c>
      <c r="BV9">
        <f t="shared" si="7"/>
        <v>5.740554821341413</v>
      </c>
      <c r="BW9">
        <f t="shared" si="7"/>
        <v>2.881145182771963</v>
      </c>
      <c r="BX9">
        <f t="shared" si="7"/>
        <v>5.783944350289382</v>
      </c>
      <c r="BY9">
        <f t="shared" si="7"/>
        <v>2.9027586926851283</v>
      </c>
      <c r="BZ9">
        <f t="shared" si="7"/>
        <v>5.827010073765664</v>
      </c>
      <c r="CA9">
        <f t="shared" si="7"/>
        <v>2.924211505871245</v>
      </c>
      <c r="CB9">
        <f t="shared" si="7"/>
        <v>5.869756788954653</v>
      </c>
      <c r="CC9">
        <f t="shared" si="7"/>
        <v>2.945505994270263</v>
      </c>
      <c r="CD9">
        <f t="shared" si="7"/>
        <v>5.912189187218576</v>
      </c>
      <c r="CE9">
        <f t="shared" si="7"/>
        <v>2.966644477690637</v>
      </c>
      <c r="CF9">
        <f t="shared" si="7"/>
        <v>5.954311857187254</v>
      </c>
      <c r="CG9">
        <f t="shared" si="7"/>
        <v>2.987629225325922</v>
      </c>
      <c r="CH9">
        <f t="shared" si="7"/>
        <v>5.99612928773592</v>
      </c>
      <c r="CI9">
        <f t="shared" si="7"/>
        <v>3.008462457216598</v>
      </c>
      <c r="CJ9">
        <f t="shared" si="7"/>
        <v>6.0376458708559175</v>
      </c>
      <c r="CK9">
        <f t="shared" si="7"/>
        <v>3.0291463456595165</v>
      </c>
      <c r="CL9">
        <f t="shared" si="8"/>
        <v>6.078865904422871</v>
      </c>
      <c r="CM9">
        <f t="shared" si="8"/>
        <v>3.0496830165671702</v>
      </c>
      <c r="CN9">
        <f t="shared" si="8"/>
        <v>6.119793594866696</v>
      </c>
      <c r="CO9">
        <f t="shared" si="8"/>
        <v>3.0700745507789478</v>
      </c>
      <c r="CP9">
        <f t="shared" si="8"/>
        <v>6.160433059747584</v>
      </c>
      <c r="CQ9">
        <f t="shared" si="8"/>
        <v>3.0903229853263627</v>
      </c>
      <c r="CR9">
        <f t="shared" si="8"/>
        <v>6.2007883302419184</v>
      </c>
      <c r="CS9">
        <f t="shared" si="8"/>
        <v>3.1104303146542076</v>
      </c>
      <c r="CT9">
        <f t="shared" si="8"/>
        <v>6.240863353541883</v>
      </c>
      <c r="CU9">
        <f t="shared" si="8"/>
        <v>3.1303984917994523</v>
      </c>
      <c r="CV9">
        <f t="shared" si="8"/>
        <v>6.280661995172302</v>
      </c>
      <c r="CW9">
        <f t="shared" si="8"/>
        <v>3.1502294295296185</v>
      </c>
      <c r="CX9">
        <f t="shared" si="8"/>
        <v>6.320188041228159</v>
      </c>
      <c r="CY9">
        <f t="shared" si="8"/>
        <v>1.5849625007211563</v>
      </c>
      <c r="CZ9">
        <f t="shared" si="8"/>
        <v>0</v>
      </c>
      <c r="DA9">
        <f t="shared" si="8"/>
        <v>0</v>
      </c>
    </row>
    <row r="10" spans="1:105" ht="12">
      <c r="A10">
        <f t="shared" si="3"/>
        <v>4</v>
      </c>
      <c r="B10">
        <f>Hoja1!A13-1</f>
        <v>3</v>
      </c>
      <c r="C10">
        <f>Hoja1!A13</f>
        <v>4</v>
      </c>
      <c r="D10">
        <f>(C10-B10)/Hoja1!$E$6</f>
        <v>0.01020408163265306</v>
      </c>
      <c r="E10">
        <f t="shared" si="4"/>
        <v>1.5849625007211563</v>
      </c>
      <c r="F10">
        <f t="shared" si="5"/>
        <v>6.359445200535982</v>
      </c>
      <c r="G10">
        <f t="shared" si="5"/>
        <v>3.189487043027483</v>
      </c>
      <c r="H10">
        <f t="shared" si="5"/>
        <v>6.3984371067422305</v>
      </c>
      <c r="I10">
        <f t="shared" si="5"/>
        <v>3.2089173526939065</v>
      </c>
      <c r="J10">
        <f t="shared" si="5"/>
        <v>6.437167320331588</v>
      </c>
      <c r="K10">
        <f t="shared" si="5"/>
        <v>3.228217692761345</v>
      </c>
      <c r="L10">
        <f t="shared" si="5"/>
        <v>6.475639330577977</v>
      </c>
      <c r="M10">
        <f t="shared" si="5"/>
        <v>3.2473897904197417</v>
      </c>
      <c r="N10">
        <f t="shared" si="5"/>
        <v>6.51385655743097</v>
      </c>
      <c r="O10">
        <f t="shared" si="5"/>
        <v>3.2664353386567546</v>
      </c>
      <c r="P10">
        <f t="shared" si="6"/>
        <v>6.551822353340161</v>
      </c>
      <c r="Q10">
        <f t="shared" si="6"/>
        <v>3.285355997154887</v>
      </c>
      <c r="R10">
        <f t="shared" si="6"/>
        <v>6.5895400050198845</v>
      </c>
      <c r="S10">
        <f t="shared" si="6"/>
        <v>3.3041533931593867</v>
      </c>
      <c r="T10">
        <f t="shared" si="6"/>
        <v>6.627012735156666</v>
      </c>
      <c r="U10">
        <f t="shared" si="6"/>
        <v>3.322829122318059</v>
      </c>
      <c r="V10">
        <f t="shared" si="6"/>
        <v>6.664243704061578</v>
      </c>
      <c r="W10">
        <f t="shared" si="6"/>
        <v>3.3413847494940803</v>
      </c>
      <c r="X10">
        <f t="shared" si="6"/>
        <v>6.701236011269641</v>
      </c>
      <c r="Y10">
        <f t="shared" si="6"/>
        <v>3.359821809552838</v>
      </c>
      <c r="Z10">
        <f t="shared" si="7"/>
        <v>6.737992697088283</v>
      </c>
      <c r="AA10">
        <f t="shared" si="7"/>
        <v>3.3781418081237895</v>
      </c>
      <c r="AB10">
        <f t="shared" si="7"/>
        <v>6.774516744096796</v>
      </c>
      <c r="AC10">
        <f t="shared" si="7"/>
        <v>3.3963462223382943</v>
      </c>
      <c r="AD10">
        <f t="shared" si="7"/>
        <v>6.810811078598645</v>
      </c>
      <c r="AE10">
        <f t="shared" si="7"/>
        <v>3.4144365015443086</v>
      </c>
      <c r="AF10">
        <f t="shared" si="7"/>
        <v>6.84687857202838</v>
      </c>
      <c r="AG10">
        <f t="shared" si="7"/>
        <v>3.4324140679988178</v>
      </c>
      <c r="AH10">
        <f t="shared" si="7"/>
        <v>6.882722042314868</v>
      </c>
      <c r="AI10">
        <f t="shared" si="7"/>
        <v>3.450280317538833</v>
      </c>
      <c r="AJ10">
        <f t="shared" si="7"/>
        <v>6.9183442552024355</v>
      </c>
      <c r="AK10">
        <f t="shared" si="7"/>
        <v>3.4680366202317385</v>
      </c>
      <c r="AL10">
        <f t="shared" si="7"/>
        <v>6.953747925531497</v>
      </c>
      <c r="AM10">
        <f t="shared" si="7"/>
        <v>3.4856843210057513</v>
      </c>
      <c r="AN10">
        <f t="shared" si="7"/>
        <v>6.988935718480134</v>
      </c>
      <c r="AO10">
        <f t="shared" si="7"/>
        <v>3.5032247402612153</v>
      </c>
      <c r="AP10">
        <f t="shared" si="7"/>
        <v>7.023910250768038</v>
      </c>
      <c r="AQ10">
        <f t="shared" si="7"/>
        <v>3.520659174463433</v>
      </c>
      <c r="AR10">
        <f t="shared" si="7"/>
        <v>7.058674091824216</v>
      </c>
      <c r="AS10">
        <f t="shared" si="7"/>
        <v>3.5379888967176885</v>
      </c>
      <c r="AT10">
        <f t="shared" si="7"/>
        <v>7.093229764919707</v>
      </c>
      <c r="AU10">
        <f t="shared" si="7"/>
        <v>3.5552151573271042</v>
      </c>
      <c r="AV10">
        <f t="shared" si="7"/>
        <v>7.127579748266602</v>
      </c>
      <c r="AW10">
        <f t="shared" si="7"/>
        <v>3.572339184333952</v>
      </c>
      <c r="AX10">
        <f t="shared" si="7"/>
        <v>7.161726476084542</v>
      </c>
      <c r="AY10">
        <f t="shared" si="7"/>
        <v>3.589362184044987</v>
      </c>
      <c r="AZ10">
        <f t="shared" si="7"/>
        <v>7.195672339635857</v>
      </c>
      <c r="BA10">
        <f t="shared" si="7"/>
        <v>3.60628534154138</v>
      </c>
      <c r="BB10">
        <f t="shared" si="7"/>
        <v>7.229419688230417</v>
      </c>
      <c r="BC10">
        <f t="shared" si="7"/>
        <v>3.6231098211737796</v>
      </c>
      <c r="BD10">
        <f t="shared" si="7"/>
        <v>7.262970830201294</v>
      </c>
      <c r="BE10">
        <f t="shared" si="7"/>
        <v>3.639836767043033</v>
      </c>
      <c r="BF10">
        <f t="shared" si="7"/>
        <v>7.296328033852211</v>
      </c>
      <c r="BG10">
        <f t="shared" si="7"/>
        <v>3.65646730346704</v>
      </c>
      <c r="BH10">
        <f t="shared" si="7"/>
        <v>7.329493528377776</v>
      </c>
      <c r="BI10">
        <f t="shared" si="7"/>
        <v>3.673002535434241</v>
      </c>
      <c r="BJ10">
        <f t="shared" si="7"/>
        <v>7.362469504757411</v>
      </c>
      <c r="BK10">
        <f t="shared" si="7"/>
        <v>3.689443549044178</v>
      </c>
      <c r="BL10">
        <f t="shared" si="7"/>
        <v>7.395258116623888</v>
      </c>
      <c r="BM10">
        <f t="shared" si="7"/>
        <v>3.7057914119355786</v>
      </c>
      <c r="BN10">
        <f t="shared" si="7"/>
        <v>7.427861481107345</v>
      </c>
      <c r="BO10">
        <f t="shared" si="7"/>
        <v>3.7220471737023795</v>
      </c>
      <c r="BP10">
        <f t="shared" si="7"/>
        <v>7.460281679655566</v>
      </c>
      <c r="BQ10">
        <f t="shared" si="7"/>
        <v>3.738211866298096</v>
      </c>
      <c r="BR10">
        <f t="shared" si="7"/>
        <v>7.492520758831373</v>
      </c>
      <c r="BS10">
        <f t="shared" si="7"/>
        <v>3.754286504428933</v>
      </c>
      <c r="BT10">
        <f t="shared" si="7"/>
        <v>7.524580731087851</v>
      </c>
      <c r="BU10">
        <f t="shared" si="7"/>
        <v>3.7702720859359946</v>
      </c>
      <c r="BV10">
        <f t="shared" si="7"/>
        <v>7.55646357552217</v>
      </c>
      <c r="BW10">
        <f t="shared" si="7"/>
        <v>3.786169592166976</v>
      </c>
      <c r="BX10">
        <f t="shared" si="7"/>
        <v>7.588171238608686</v>
      </c>
      <c r="BY10">
        <f t="shared" si="7"/>
        <v>3.8019799883376684</v>
      </c>
      <c r="BZ10">
        <f t="shared" si="7"/>
        <v>7.619705634912019</v>
      </c>
      <c r="CA10">
        <f t="shared" si="7"/>
        <v>3.8177042238836094</v>
      </c>
      <c r="CB10">
        <f t="shared" si="7"/>
        <v>7.651068647780751</v>
      </c>
      <c r="CC10">
        <f t="shared" si="7"/>
        <v>3.833343232802208</v>
      </c>
      <c r="CD10">
        <f t="shared" si="7"/>
        <v>7.68226213002238</v>
      </c>
      <c r="CE10">
        <f t="shared" si="7"/>
        <v>3.848897933985646</v>
      </c>
      <c r="CF10">
        <f t="shared" si="7"/>
        <v>7.713287904560119</v>
      </c>
      <c r="CG10">
        <f t="shared" si="7"/>
        <v>3.8643692315448566</v>
      </c>
      <c r="CH10">
        <f t="shared" si="7"/>
        <v>7.74414776507214</v>
      </c>
      <c r="CI10">
        <f t="shared" si="7"/>
        <v>3.879758015124858</v>
      </c>
      <c r="CJ10">
        <f t="shared" si="7"/>
        <v>7.774843476613825</v>
      </c>
      <c r="CK10">
        <f t="shared" si="7"/>
        <v>3.8950651602117294</v>
      </c>
      <c r="CL10">
        <f t="shared" si="8"/>
        <v>7.805376776223534</v>
      </c>
      <c r="CM10">
        <f t="shared" si="8"/>
        <v>3.9102915284314794</v>
      </c>
      <c r="CN10">
        <f t="shared" si="8"/>
        <v>7.835749373512455</v>
      </c>
      <c r="CO10">
        <f t="shared" si="8"/>
        <v>3.925437967841081</v>
      </c>
      <c r="CP10">
        <f t="shared" si="8"/>
        <v>7.865962951238996</v>
      </c>
      <c r="CQ10">
        <f t="shared" si="8"/>
        <v>3.940505313211896</v>
      </c>
      <c r="CR10">
        <f t="shared" si="8"/>
        <v>7.896019165868222</v>
      </c>
      <c r="CS10">
        <f t="shared" si="8"/>
        <v>3.9554943863057446</v>
      </c>
      <c r="CT10">
        <f t="shared" si="8"/>
        <v>7.925919648116809</v>
      </c>
      <c r="CU10">
        <f t="shared" si="8"/>
        <v>3.970405996143839</v>
      </c>
      <c r="CV10">
        <f t="shared" si="8"/>
        <v>7.955666003483935</v>
      </c>
      <c r="CW10">
        <f t="shared" si="8"/>
        <v>3.9852409392688055</v>
      </c>
      <c r="CX10">
        <f t="shared" si="8"/>
        <v>7.985259812768576</v>
      </c>
      <c r="CY10">
        <f t="shared" si="8"/>
        <v>2</v>
      </c>
      <c r="CZ10">
        <f t="shared" si="8"/>
        <v>0</v>
      </c>
      <c r="DA10">
        <f t="shared" si="8"/>
        <v>0</v>
      </c>
    </row>
    <row r="11" spans="1:105" ht="12">
      <c r="A11">
        <f t="shared" si="3"/>
        <v>5</v>
      </c>
      <c r="B11">
        <f>Hoja1!A14-1</f>
        <v>4</v>
      </c>
      <c r="C11">
        <f>Hoja1!A14</f>
        <v>5</v>
      </c>
      <c r="D11">
        <f>(C11-B11)/Hoja1!$E$6</f>
        <v>0.01020408163265306</v>
      </c>
      <c r="E11">
        <f t="shared" si="4"/>
        <v>2</v>
      </c>
      <c r="F11">
        <f t="shared" si="5"/>
        <v>8.014702632573593</v>
      </c>
      <c r="G11">
        <f t="shared" si="5"/>
        <v>4.014683950682336</v>
      </c>
      <c r="H11">
        <f t="shared" si="5"/>
        <v>8.043995995797028</v>
      </c>
      <c r="I11">
        <f t="shared" si="5"/>
        <v>4.029293551928802</v>
      </c>
      <c r="J11">
        <f t="shared" si="5"/>
        <v>8.073141412110997</v>
      </c>
      <c r="K11">
        <f t="shared" si="5"/>
        <v>4.043829552856882</v>
      </c>
      <c r="L11">
        <f t="shared" si="5"/>
        <v>8.10214036842855</v>
      </c>
      <c r="M11">
        <f t="shared" si="5"/>
        <v>4.058292691319033</v>
      </c>
      <c r="N11">
        <f t="shared" si="5"/>
        <v>8.130994329358849</v>
      </c>
      <c r="O11">
        <f t="shared" si="5"/>
        <v>4.0726836941274405</v>
      </c>
      <c r="P11">
        <f t="shared" si="6"/>
        <v>8.159704737651037</v>
      </c>
      <c r="Q11">
        <f t="shared" si="6"/>
        <v>4.0870032772731735</v>
      </c>
      <c r="R11">
        <f t="shared" si="6"/>
        <v>8.188273014627116</v>
      </c>
      <c r="S11">
        <f t="shared" si="6"/>
        <v>4.101252146139936</v>
      </c>
      <c r="T11">
        <f t="shared" si="6"/>
        <v>8.216700560604155</v>
      </c>
      <c r="U11">
        <f t="shared" si="6"/>
        <v>4.115430995712575</v>
      </c>
      <c r="V11">
        <f t="shared" si="6"/>
        <v>8.244988755306162</v>
      </c>
      <c r="W11">
        <f t="shared" si="6"/>
        <v>4.129540510780476</v>
      </c>
      <c r="X11">
        <f t="shared" si="6"/>
        <v>8.2731389582659</v>
      </c>
      <c r="Y11">
        <f t="shared" si="6"/>
        <v>4.14358136613602</v>
      </c>
      <c r="Z11">
        <f t="shared" si="7"/>
        <v>8.30115250921695</v>
      </c>
      <c r="AA11">
        <f t="shared" si="7"/>
        <v>4.157554226768234</v>
      </c>
      <c r="AB11">
        <f t="shared" si="7"/>
        <v>8.329030728476317</v>
      </c>
      <c r="AC11">
        <f t="shared" si="7"/>
        <v>4.171459748051769</v>
      </c>
      <c r="AD11">
        <f t="shared" si="7"/>
        <v>8.356774917317821</v>
      </c>
      <c r="AE11">
        <f t="shared" si="7"/>
        <v>4.185298575931349</v>
      </c>
      <c r="AF11">
        <f t="shared" si="7"/>
        <v>8.384386358336574</v>
      </c>
      <c r="AG11">
        <f t="shared" si="7"/>
        <v>4.199071347101829</v>
      </c>
      <c r="AH11">
        <f t="shared" si="7"/>
        <v>8.411866315804751</v>
      </c>
      <c r="AI11">
        <f t="shared" si="7"/>
        <v>4.212778689183954</v>
      </c>
      <c r="AJ11">
        <f t="shared" si="7"/>
        <v>8.439216036018967</v>
      </c>
      <c r="AK11">
        <f t="shared" si="7"/>
        <v>4.226421220895982</v>
      </c>
      <c r="AL11">
        <f t="shared" si="7"/>
        <v>8.466436747639424</v>
      </c>
      <c r="AM11">
        <f t="shared" si="7"/>
        <v>4.23999955222126</v>
      </c>
      <c r="AN11">
        <f t="shared" si="7"/>
        <v>8.493529662021128</v>
      </c>
      <c r="AO11">
        <f t="shared" si="7"/>
        <v>4.253514284571878</v>
      </c>
      <c r="AP11">
        <f t="shared" si="7"/>
        <v>8.52049597353735</v>
      </c>
      <c r="AQ11">
        <f t="shared" si="7"/>
        <v>4.266966010948504</v>
      </c>
      <c r="AR11">
        <f t="shared" si="7"/>
        <v>8.54733685989556</v>
      </c>
      <c r="AS11">
        <f t="shared" si="7"/>
        <v>4.280355316096521</v>
      </c>
      <c r="AT11">
        <f t="shared" si="7"/>
        <v>8.574053482446066</v>
      </c>
      <c r="AU11">
        <f t="shared" si="7"/>
        <v>4.293682776658542</v>
      </c>
      <c r="AV11">
        <f t="shared" si="7"/>
        <v>8.600646986483529</v>
      </c>
      <c r="AW11">
        <f t="shared" si="7"/>
        <v>4.306948961323436</v>
      </c>
      <c r="AX11">
        <f t="shared" si="7"/>
        <v>8.627118501541561</v>
      </c>
      <c r="AY11">
        <f t="shared" si="7"/>
        <v>4.320154430971931</v>
      </c>
      <c r="AZ11">
        <f t="shared" si="7"/>
        <v>8.6534691416806</v>
      </c>
      <c r="BA11">
        <f t="shared" si="7"/>
        <v>4.333299738818902</v>
      </c>
      <c r="BB11">
        <f t="shared" si="7"/>
        <v>8.67970000576925</v>
      </c>
      <c r="BC11">
        <f t="shared" si="7"/>
        <v>4.346385430552447</v>
      </c>
      <c r="BD11">
        <f t="shared" si="7"/>
        <v>8.70581217775924</v>
      </c>
      <c r="BE11">
        <f t="shared" si="7"/>
        <v>4.359412044469796</v>
      </c>
      <c r="BF11">
        <f t="shared" si="7"/>
        <v>8.731806726954208</v>
      </c>
      <c r="BG11">
        <f t="shared" si="7"/>
        <v>4.372380111610193</v>
      </c>
      <c r="BH11">
        <f t="shared" si="7"/>
        <v>8.75768470827244</v>
      </c>
      <c r="BI11">
        <f t="shared" si="7"/>
        <v>4.385290155884792</v>
      </c>
      <c r="BJ11">
        <f t="shared" si="7"/>
        <v>8.783447162503755</v>
      </c>
      <c r="BK11">
        <f t="shared" si="7"/>
        <v>4.398142694203658</v>
      </c>
      <c r="BL11">
        <f t="shared" si="7"/>
        <v>8.809095116560691</v>
      </c>
      <c r="BM11">
        <f t="shared" si="7"/>
        <v>4.410938236599959</v>
      </c>
      <c r="BN11">
        <f t="shared" si="7"/>
        <v>8.834629583724107</v>
      </c>
      <c r="BO11">
        <f t="shared" si="7"/>
        <v>4.423677286351413</v>
      </c>
      <c r="BP11">
        <f t="shared" si="7"/>
        <v>8.8600515638834</v>
      </c>
      <c r="BQ11">
        <f t="shared" si="7"/>
        <v>4.436360340099067</v>
      </c>
      <c r="BR11">
        <f t="shared" si="7"/>
        <v>8.885362043771446</v>
      </c>
      <c r="BS11">
        <f t="shared" si="7"/>
        <v>4.448987887963471</v>
      </c>
      <c r="BT11">
        <f t="shared" si="7"/>
        <v>8.9105619971944</v>
      </c>
      <c r="BU11">
        <f t="shared" si="7"/>
        <v>4.461560413658335</v>
      </c>
      <c r="BV11">
        <f t="shared" si="7"/>
        <v>8.93565238525652</v>
      </c>
      <c r="BW11">
        <f t="shared" si="7"/>
        <v>4.474078394601699</v>
      </c>
      <c r="BX11">
        <f t="shared" si="7"/>
        <v>8.960634156580111</v>
      </c>
      <c r="BY11">
        <f t="shared" si="7"/>
        <v>4.486542302024728</v>
      </c>
      <c r="BZ11">
        <f t="shared" si="7"/>
        <v>8.985508247520743</v>
      </c>
      <c r="CA11">
        <f t="shared" si="7"/>
        <v>4.498952601078144</v>
      </c>
      <c r="CB11">
        <f t="shared" si="7"/>
        <v>9.010275582377815</v>
      </c>
      <c r="CC11">
        <f t="shared" si="7"/>
        <v>4.511309750936393</v>
      </c>
      <c r="CD11">
        <f t="shared" si="7"/>
        <v>9.034937073600673</v>
      </c>
      <c r="CE11">
        <f t="shared" si="7"/>
        <v>4.523614204899584</v>
      </c>
      <c r="CF11">
        <f t="shared" si="7"/>
        <v>9.0594936219903</v>
      </c>
      <c r="CG11">
        <f t="shared" si="7"/>
        <v>4.5358664104932656</v>
      </c>
      <c r="CH11">
        <f t="shared" si="7"/>
        <v>9.08394611689675</v>
      </c>
      <c r="CI11">
        <f t="shared" si="7"/>
        <v>4.548066809566102</v>
      </c>
      <c r="CJ11">
        <f t="shared" si="7"/>
        <v>9.108295436412408</v>
      </c>
      <c r="CK11">
        <f aca="true" t="shared" si="9" ref="CK11:CK26">CK$5*LOG($B11+CK$6*$D11,2)</f>
        <v>4.560215838385471</v>
      </c>
      <c r="CL11">
        <f t="shared" si="8"/>
        <v>9.132542447561214</v>
      </c>
      <c r="CM11">
        <f t="shared" si="8"/>
        <v>4.572313927731081</v>
      </c>
      <c r="CN11">
        <f t="shared" si="8"/>
        <v>9.156688006483888</v>
      </c>
      <c r="CO11">
        <f t="shared" si="8"/>
        <v>4.584361502986621</v>
      </c>
      <c r="CP11">
        <f t="shared" si="8"/>
        <v>9.180732958619336</v>
      </c>
      <c r="CQ11">
        <f t="shared" si="8"/>
        <v>4.596358984229507</v>
      </c>
      <c r="CR11">
        <f t="shared" si="8"/>
        <v>9.20467813888226</v>
      </c>
      <c r="CS11">
        <f t="shared" si="8"/>
        <v>4.6083067863187726</v>
      </c>
      <c r="CT11">
        <f t="shared" si="8"/>
        <v>9.228524371837127</v>
      </c>
      <c r="CU11">
        <f t="shared" si="8"/>
        <v>4.620205318981146</v>
      </c>
      <c r="CV11">
        <f t="shared" si="8"/>
        <v>9.252272471868535</v>
      </c>
      <c r="CW11">
        <f t="shared" si="8"/>
        <v>4.632054986895357</v>
      </c>
      <c r="CX11">
        <f t="shared" si="8"/>
        <v>9.275923243348101</v>
      </c>
      <c r="CY11">
        <f t="shared" si="8"/>
        <v>2.321928094887362</v>
      </c>
      <c r="CZ11">
        <f t="shared" si="8"/>
        <v>0</v>
      </c>
      <c r="DA11">
        <f t="shared" si="8"/>
        <v>0</v>
      </c>
    </row>
    <row r="12" spans="1:105" ht="12">
      <c r="A12">
        <f t="shared" si="3"/>
        <v>6</v>
      </c>
      <c r="B12">
        <f>Hoja1!A15-1</f>
        <v>5</v>
      </c>
      <c r="C12">
        <f>Hoja1!A15</f>
        <v>6</v>
      </c>
      <c r="D12">
        <f>(C12-B12)/Hoja1!$E$6</f>
        <v>0.01020408163265306</v>
      </c>
      <c r="E12">
        <f t="shared" si="4"/>
        <v>2.321928094887362</v>
      </c>
      <c r="F12">
        <f t="shared" si="5"/>
        <v>9.29947748079794</v>
      </c>
      <c r="G12">
        <f t="shared" si="5"/>
        <v>4.655609322448064</v>
      </c>
      <c r="H12">
        <f t="shared" si="5"/>
        <v>9.322935969050814</v>
      </c>
      <c r="I12">
        <f t="shared" si="5"/>
        <v>4.667314774938939</v>
      </c>
      <c r="J12">
        <f t="shared" si="5"/>
        <v>9.346299483407055</v>
      </c>
      <c r="K12">
        <f t="shared" si="5"/>
        <v>4.678972932543334</v>
      </c>
      <c r="L12">
        <f t="shared" si="5"/>
        <v>9.369568789788312</v>
      </c>
      <c r="M12">
        <f t="shared" si="5"/>
        <v>4.690584175905745</v>
      </c>
      <c r="N12">
        <f t="shared" si="5"/>
        <v>9.39274464488821</v>
      </c>
      <c r="O12">
        <f t="shared" si="5"/>
        <v>4.702148881093757</v>
      </c>
      <c r="P12">
        <f t="shared" si="6"/>
        <v>9.415827796320002</v>
      </c>
      <c r="Q12">
        <f t="shared" si="6"/>
        <v>4.713667419671127</v>
      </c>
      <c r="R12">
        <f t="shared" si="6"/>
        <v>9.438818982761276</v>
      </c>
      <c r="S12">
        <f t="shared" si="6"/>
        <v>4.725140158769417</v>
      </c>
      <c r="T12">
        <f t="shared" si="6"/>
        <v>9.461718934095796</v>
      </c>
      <c r="U12">
        <f t="shared" si="6"/>
        <v>4.736567461158204</v>
      </c>
      <c r="V12">
        <f t="shared" si="6"/>
        <v>9.484528371552528</v>
      </c>
      <c r="W12">
        <f t="shared" si="6"/>
        <v>4.747949685313915</v>
      </c>
      <c r="X12">
        <f t="shared" si="6"/>
        <v>9.507248007841948</v>
      </c>
      <c r="Y12">
        <f t="shared" si="6"/>
        <v>4.7592871854873</v>
      </c>
      <c r="Z12">
        <f aca="true" t="shared" si="10" ref="Z12:CJ16">Z$5*LOG($B12+Z$6*$D12,2)</f>
        <v>9.529878547289654</v>
      </c>
      <c r="AA12">
        <f t="shared" si="10"/>
        <v>4.770580311769583</v>
      </c>
      <c r="AB12">
        <f t="shared" si="10"/>
        <v>9.552420685967384</v>
      </c>
      <c r="AC12">
        <f t="shared" si="10"/>
        <v>4.78182941015734</v>
      </c>
      <c r="AD12">
        <f t="shared" si="10"/>
        <v>9.574875111821491</v>
      </c>
      <c r="AE12">
        <f t="shared" si="10"/>
        <v>4.793034822616092</v>
      </c>
      <c r="AF12">
        <f t="shared" si="10"/>
        <v>9.597242504798905</v>
      </c>
      <c r="AG12">
        <f t="shared" si="10"/>
        <v>4.804196887142692</v>
      </c>
      <c r="AH12">
        <f t="shared" si="10"/>
        <v>9.619523536970691</v>
      </c>
      <c r="AI12">
        <f t="shared" si="10"/>
        <v>4.815315937826493</v>
      </c>
      <c r="AJ12">
        <f t="shared" si="10"/>
        <v>9.6417188726532</v>
      </c>
      <c r="AK12">
        <f t="shared" si="10"/>
        <v>4.826392304909353</v>
      </c>
      <c r="AL12">
        <f t="shared" si="10"/>
        <v>9.663829168526933</v>
      </c>
      <c r="AM12">
        <f t="shared" si="10"/>
        <v>4.8374263148444845</v>
      </c>
      <c r="AN12">
        <f t="shared" si="10"/>
        <v>9.685855073753107</v>
      </c>
      <c r="AO12">
        <f t="shared" si="10"/>
        <v>4.848418290354188</v>
      </c>
      <c r="AP12">
        <f t="shared" si="10"/>
        <v>9.707797230088026</v>
      </c>
      <c r="AQ12">
        <f t="shared" si="10"/>
        <v>4.85936855048649</v>
      </c>
      <c r="AR12">
        <f t="shared" si="10"/>
        <v>9.729656271995271</v>
      </c>
      <c r="AS12">
        <f t="shared" si="10"/>
        <v>4.870277410670707</v>
      </c>
      <c r="AT12">
        <f t="shared" si="10"/>
        <v>9.751432826755781</v>
      </c>
      <c r="AU12">
        <f t="shared" si="10"/>
        <v>4.881145182771963</v>
      </c>
      <c r="AV12">
        <f t="shared" si="10"/>
        <v>9.77312751457587</v>
      </c>
      <c r="AW12">
        <f t="shared" si="10"/>
        <v>4.891972175144692</v>
      </c>
      <c r="AX12">
        <f t="shared" si="10"/>
        <v>9.794740948693205</v>
      </c>
      <c r="AY12">
        <f t="shared" si="10"/>
        <v>4.902758692685128</v>
      </c>
      <c r="AZ12">
        <f t="shared" si="10"/>
        <v>9.816273735480818</v>
      </c>
      <c r="BA12">
        <f t="shared" si="10"/>
        <v>4.913505036882832</v>
      </c>
      <c r="BB12">
        <f t="shared" si="10"/>
        <v>9.83772647454919</v>
      </c>
      <c r="BC12">
        <f t="shared" si="10"/>
        <v>4.924211505871245</v>
      </c>
      <c r="BD12">
        <f t="shared" si="10"/>
        <v>9.859099758846428</v>
      </c>
      <c r="BE12">
        <f t="shared" si="10"/>
        <v>4.934878394477327</v>
      </c>
      <c r="BF12">
        <f t="shared" si="10"/>
        <v>9.880394174756614</v>
      </c>
      <c r="BG12">
        <f t="shared" si="10"/>
        <v>4.945505994270262</v>
      </c>
      <c r="BH12">
        <f t="shared" si="10"/>
        <v>9.901610302196323</v>
      </c>
      <c r="BI12">
        <f t="shared" si="10"/>
        <v>4.956094593609288</v>
      </c>
      <c r="BJ12">
        <f t="shared" si="10"/>
        <v>9.922748714709394</v>
      </c>
      <c r="BK12">
        <f t="shared" si="10"/>
        <v>4.966644477690638</v>
      </c>
      <c r="BL12">
        <f t="shared" si="10"/>
        <v>9.943809979559962</v>
      </c>
      <c r="BM12">
        <f t="shared" si="10"/>
        <v>4.9771559285936275</v>
      </c>
      <c r="BN12">
        <f t="shared" si="10"/>
        <v>9.964794657823798</v>
      </c>
      <c r="BO12">
        <f t="shared" si="10"/>
        <v>4.987629225325922</v>
      </c>
      <c r="BP12">
        <f t="shared" si="10"/>
        <v>9.985703304477996</v>
      </c>
      <c r="BQ12">
        <f t="shared" si="10"/>
        <v>4.99806464386796</v>
      </c>
      <c r="BR12">
        <f t="shared" si="10"/>
        <v>10.00653646848904</v>
      </c>
      <c r="BS12">
        <f t="shared" si="10"/>
        <v>5.0084624572165986</v>
      </c>
      <c r="BT12">
        <f t="shared" si="10"/>
        <v>10.027294692899295</v>
      </c>
      <c r="BU12">
        <f t="shared" si="10"/>
        <v>5.018822935427959</v>
      </c>
      <c r="BV12">
        <f t="shared" si="10"/>
        <v>10.047978514911929</v>
      </c>
      <c r="BW12">
        <f t="shared" si="10"/>
        <v>5.029146345659517</v>
      </c>
      <c r="BX12">
        <f t="shared" si="10"/>
        <v>10.068588465974338</v>
      </c>
      <c r="BY12">
        <f t="shared" si="10"/>
        <v>5.039432952211436</v>
      </c>
      <c r="BZ12">
        <f t="shared" si="10"/>
        <v>10.089125071860087</v>
      </c>
      <c r="CA12">
        <f t="shared" si="10"/>
        <v>5.049683016567171</v>
      </c>
      <c r="CB12">
        <f t="shared" si="10"/>
        <v>10.109588852749368</v>
      </c>
      <c r="CC12">
        <f t="shared" si="10"/>
        <v>5.059896797433348</v>
      </c>
      <c r="CD12">
        <f t="shared" si="10"/>
        <v>10.129980323308082</v>
      </c>
      <c r="CE12">
        <f t="shared" si="10"/>
        <v>5.070074550778949</v>
      </c>
      <c r="CF12">
        <f t="shared" si="10"/>
        <v>10.150299992765495</v>
      </c>
      <c r="CG12">
        <f t="shared" si="10"/>
        <v>5.080216529873792</v>
      </c>
      <c r="CH12">
        <f t="shared" si="10"/>
        <v>10.17054836499054</v>
      </c>
      <c r="CI12">
        <f t="shared" si="10"/>
        <v>5.090322985326362</v>
      </c>
      <c r="CJ12">
        <f t="shared" si="10"/>
        <v>10.190725938566787</v>
      </c>
      <c r="CK12">
        <f t="shared" si="9"/>
        <v>5.100394165120959</v>
      </c>
      <c r="CL12">
        <f t="shared" si="8"/>
        <v>10.210833206866118</v>
      </c>
      <c r="CM12">
        <f t="shared" si="8"/>
        <v>5.1104303146542085</v>
      </c>
      <c r="CN12">
        <f t="shared" si="8"/>
        <v>10.230870658121097</v>
      </c>
      <c r="CO12">
        <f t="shared" si="8"/>
        <v>5.1204316767709415</v>
      </c>
      <c r="CP12">
        <f t="shared" si="8"/>
        <v>10.250838775496113</v>
      </c>
      <c r="CQ12">
        <f t="shared" si="8"/>
        <v>5.130398491799453</v>
      </c>
      <c r="CR12">
        <f t="shared" si="8"/>
        <v>10.270738037157283</v>
      </c>
      <c r="CS12">
        <f t="shared" si="8"/>
        <v>5.140330997586151</v>
      </c>
      <c r="CT12">
        <f t="shared" si="8"/>
        <v>10.290568916341154</v>
      </c>
      <c r="CU12">
        <f t="shared" si="8"/>
        <v>5.1502294295296185</v>
      </c>
      <c r="CV12">
        <f t="shared" si="8"/>
        <v>10.310331881422234</v>
      </c>
      <c r="CW12">
        <f t="shared" si="8"/>
        <v>5.160094020614079</v>
      </c>
      <c r="CX12">
        <f t="shared" si="8"/>
        <v>10.330027395979377</v>
      </c>
      <c r="CY12">
        <f t="shared" si="8"/>
        <v>2.584962500721156</v>
      </c>
      <c r="CZ12">
        <f t="shared" si="8"/>
        <v>0</v>
      </c>
      <c r="DA12">
        <f t="shared" si="8"/>
        <v>0</v>
      </c>
    </row>
    <row r="13" spans="1:105" ht="12">
      <c r="A13">
        <f t="shared" si="3"/>
        <v>7</v>
      </c>
      <c r="B13">
        <f>Hoja1!A16-1</f>
        <v>6</v>
      </c>
      <c r="C13">
        <f>Hoja1!A16</f>
        <v>7</v>
      </c>
      <c r="D13">
        <f>(C13-B13)/Hoja1!$E$6</f>
        <v>0.01020408163265306</v>
      </c>
      <c r="E13">
        <f t="shared" si="4"/>
        <v>2.584962500721156</v>
      </c>
      <c r="F13">
        <f t="shared" si="5"/>
        <v>10.34965591886101</v>
      </c>
      <c r="G13">
        <f t="shared" si="5"/>
        <v>5.179722600267991</v>
      </c>
      <c r="H13">
        <f t="shared" si="5"/>
        <v>10.369217904249298</v>
      </c>
      <c r="I13">
        <f t="shared" si="5"/>
        <v>5.189487043027483</v>
      </c>
      <c r="J13">
        <f t="shared" si="5"/>
        <v>10.388713801723181</v>
      </c>
      <c r="K13">
        <f t="shared" si="5"/>
        <v>5.199218553371115</v>
      </c>
      <c r="L13">
        <f t="shared" si="5"/>
        <v>10.40814405632039</v>
      </c>
      <c r="M13">
        <f t="shared" si="5"/>
        <v>5.208917352693907</v>
      </c>
      <c r="N13">
        <f t="shared" si="5"/>
        <v>10.427509108598388</v>
      </c>
      <c r="O13">
        <f t="shared" si="5"/>
        <v>5.218583660165794</v>
      </c>
      <c r="P13">
        <f t="shared" si="6"/>
        <v>10.44680939469431</v>
      </c>
      <c r="Q13">
        <f t="shared" si="6"/>
        <v>5.228217692761346</v>
      </c>
      <c r="R13">
        <f t="shared" si="6"/>
        <v>10.46604534638391</v>
      </c>
      <c r="S13">
        <f t="shared" si="6"/>
        <v>5.237819665288988</v>
      </c>
      <c r="T13">
        <f t="shared" si="6"/>
        <v>10.485217391139505</v>
      </c>
      <c r="U13">
        <f t="shared" si="6"/>
        <v>5.247389790419741</v>
      </c>
      <c r="V13">
        <f t="shared" si="6"/>
        <v>10.504325952186996</v>
      </c>
      <c r="W13">
        <f t="shared" si="6"/>
        <v>5.256928278715486</v>
      </c>
      <c r="X13">
        <f t="shared" si="6"/>
        <v>10.523371448561896</v>
      </c>
      <c r="Y13">
        <f t="shared" si="6"/>
        <v>5.266435338656755</v>
      </c>
      <c r="Z13">
        <f t="shared" si="10"/>
        <v>10.542354295164497</v>
      </c>
      <c r="AA13">
        <f t="shared" si="10"/>
        <v>5.275911176670081</v>
      </c>
      <c r="AB13">
        <f t="shared" si="10"/>
        <v>10.561274902814086</v>
      </c>
      <c r="AC13">
        <f t="shared" si="10"/>
        <v>5.285355997154888</v>
      </c>
      <c r="AD13">
        <f t="shared" si="10"/>
        <v>10.580133678302294</v>
      </c>
      <c r="AE13">
        <f t="shared" si="10"/>
        <v>5.294770002509942</v>
      </c>
      <c r="AF13">
        <f t="shared" si="10"/>
        <v>10.598931024445577</v>
      </c>
      <c r="AG13">
        <f t="shared" si="10"/>
        <v>5.304153393159386</v>
      </c>
      <c r="AH13">
        <f t="shared" si="10"/>
        <v>10.617667340136839</v>
      </c>
      <c r="AI13">
        <f t="shared" si="10"/>
        <v>5.3135063675783325</v>
      </c>
      <c r="AJ13">
        <f t="shared" si="10"/>
        <v>10.636343020396225</v>
      </c>
      <c r="AK13">
        <f t="shared" si="10"/>
        <v>5.322829122318059</v>
      </c>
      <c r="AL13">
        <f t="shared" si="10"/>
        <v>10.654958456421092</v>
      </c>
      <c r="AM13">
        <f t="shared" si="10"/>
        <v>5.332121852030789</v>
      </c>
      <c r="AN13">
        <f t="shared" si="10"/>
        <v>10.673514035635176</v>
      </c>
      <c r="AO13">
        <f t="shared" si="10"/>
        <v>5.341384749494081</v>
      </c>
      <c r="AP13">
        <f t="shared" si="10"/>
        <v>10.692010141736965</v>
      </c>
      <c r="AQ13">
        <f t="shared" si="10"/>
        <v>5.35061800563482</v>
      </c>
      <c r="AR13">
        <f t="shared" si="10"/>
        <v>10.710447154747323</v>
      </c>
      <c r="AS13">
        <f t="shared" si="10"/>
        <v>5.359821809552837</v>
      </c>
      <c r="AT13">
        <f t="shared" si="10"/>
        <v>10.728825451056325</v>
      </c>
      <c r="AU13">
        <f t="shared" si="10"/>
        <v>5.368996348544141</v>
      </c>
      <c r="AV13">
        <f t="shared" si="10"/>
        <v>10.747145403469363</v>
      </c>
      <c r="AW13">
        <f t="shared" si="10"/>
        <v>5.3781418081237895</v>
      </c>
      <c r="AX13">
        <f t="shared" si="10"/>
        <v>10.765407381252533</v>
      </c>
      <c r="AY13">
        <f t="shared" si="10"/>
        <v>5.387258372048398</v>
      </c>
      <c r="AZ13">
        <f t="shared" si="10"/>
        <v>10.78361175017728</v>
      </c>
      <c r="BA13">
        <f t="shared" si="10"/>
        <v>5.396346222338295</v>
      </c>
      <c r="BB13">
        <f t="shared" si="10"/>
        <v>10.801758872564369</v>
      </c>
      <c r="BC13">
        <f t="shared" si="10"/>
        <v>5.4054055392993225</v>
      </c>
      <c r="BD13">
        <f t="shared" si="10"/>
        <v>10.819849107327146</v>
      </c>
      <c r="BE13">
        <f t="shared" si="10"/>
        <v>5.4144365015443086</v>
      </c>
      <c r="BF13">
        <f t="shared" si="10"/>
        <v>10.837882810014131</v>
      </c>
      <c r="BG13">
        <f t="shared" si="10"/>
        <v>5.42343928601419</v>
      </c>
      <c r="BH13">
        <f t="shared" si="10"/>
        <v>10.855860332850957</v>
      </c>
      <c r="BI13">
        <f t="shared" si="10"/>
        <v>5.432414067998818</v>
      </c>
      <c r="BJ13">
        <f t="shared" si="10"/>
        <v>10.873782024781633</v>
      </c>
      <c r="BK13">
        <f t="shared" si="10"/>
        <v>5.441361021157434</v>
      </c>
      <c r="BL13">
        <f t="shared" si="10"/>
        <v>10.891648231509198</v>
      </c>
      <c r="BM13">
        <f t="shared" si="10"/>
        <v>5.450280317538834</v>
      </c>
      <c r="BN13">
        <f t="shared" si="10"/>
        <v>10.909459295535722</v>
      </c>
      <c r="BO13">
        <f t="shared" si="10"/>
        <v>5.459172127601217</v>
      </c>
      <c r="BP13">
        <f t="shared" si="10"/>
        <v>10.927215556201709</v>
      </c>
      <c r="BQ13">
        <f t="shared" si="10"/>
        <v>5.4680366202317385</v>
      </c>
      <c r="BR13">
        <f t="shared" si="10"/>
        <v>10.944917349724891</v>
      </c>
      <c r="BS13">
        <f t="shared" si="10"/>
        <v>5.476873962765749</v>
      </c>
      <c r="BT13">
        <f t="shared" si="10"/>
        <v>10.962565009238418</v>
      </c>
      <c r="BU13">
        <f t="shared" si="10"/>
        <v>5.485684321005752</v>
      </c>
      <c r="BV13">
        <f t="shared" si="10"/>
        <v>10.980158864828486</v>
      </c>
      <c r="BW13">
        <f t="shared" si="10"/>
        <v>5.494467859240067</v>
      </c>
      <c r="BX13">
        <f t="shared" si="10"/>
        <v>10.997699243571374</v>
      </c>
      <c r="BY13">
        <f t="shared" si="10"/>
        <v>5.503224740261215</v>
      </c>
      <c r="BZ13">
        <f t="shared" si="10"/>
        <v>11.015186469569935</v>
      </c>
      <c r="CA13">
        <f t="shared" si="10"/>
        <v>5.511955125384019</v>
      </c>
      <c r="CB13">
        <f t="shared" si="10"/>
        <v>11.032620863989518</v>
      </c>
      <c r="CC13">
        <f t="shared" si="10"/>
        <v>5.520659174463433</v>
      </c>
      <c r="CD13">
        <f t="shared" si="10"/>
        <v>11.050002745093375</v>
      </c>
      <c r="CE13">
        <f t="shared" si="10"/>
        <v>5.529337045912108</v>
      </c>
      <c r="CF13">
        <f t="shared" si="10"/>
        <v>11.067332428277506</v>
      </c>
      <c r="CG13">
        <f t="shared" si="10"/>
        <v>5.537988896717688</v>
      </c>
      <c r="CH13">
        <f t="shared" si="10"/>
        <v>11.084610226105012</v>
      </c>
      <c r="CI13">
        <f t="shared" si="10"/>
        <v>5.546614882459854</v>
      </c>
      <c r="CJ13">
        <f t="shared" si="10"/>
        <v>11.101836448339903</v>
      </c>
      <c r="CK13">
        <f t="shared" si="9"/>
        <v>5.555215157327104</v>
      </c>
      <c r="CL13">
        <f t="shared" si="8"/>
        <v>11.119011401980435</v>
      </c>
      <c r="CM13">
        <f t="shared" si="8"/>
        <v>5.563789874133301</v>
      </c>
      <c r="CN13">
        <f t="shared" si="8"/>
        <v>11.13613539129194</v>
      </c>
      <c r="CO13">
        <f t="shared" si="8"/>
        <v>5.572339184333952</v>
      </c>
      <c r="CP13">
        <f t="shared" si="8"/>
        <v>11.153208717839153</v>
      </c>
      <c r="CQ13">
        <f t="shared" si="8"/>
        <v>5.580863238042272</v>
      </c>
      <c r="CR13">
        <f t="shared" si="8"/>
        <v>11.170231680518095</v>
      </c>
      <c r="CS13">
        <f t="shared" si="8"/>
        <v>5.589362184044987</v>
      </c>
      <c r="CT13">
        <f t="shared" si="8"/>
        <v>11.187204575587453</v>
      </c>
      <c r="CU13">
        <f t="shared" si="8"/>
        <v>5.597836169817929</v>
      </c>
      <c r="CV13">
        <f t="shared" si="8"/>
        <v>11.204127696699528</v>
      </c>
      <c r="CW13">
        <f t="shared" si="8"/>
        <v>5.60628534154138</v>
      </c>
      <c r="CX13">
        <f t="shared" si="8"/>
        <v>11.221001334930722</v>
      </c>
      <c r="CY13">
        <f t="shared" si="8"/>
        <v>2.807354922057604</v>
      </c>
      <c r="CZ13">
        <f t="shared" si="8"/>
        <v>0</v>
      </c>
      <c r="DA13">
        <f t="shared" si="8"/>
        <v>0</v>
      </c>
    </row>
    <row r="14" spans="1:105" ht="12">
      <c r="A14">
        <f t="shared" si="3"/>
        <v>8</v>
      </c>
      <c r="B14">
        <f>Hoja1!A17-1</f>
        <v>7</v>
      </c>
      <c r="C14">
        <f>Hoja1!A17</f>
        <v>8</v>
      </c>
      <c r="D14">
        <f>(C14-B14)/Hoja1!$E$6</f>
        <v>0.01020408163265306</v>
      </c>
      <c r="E14">
        <f t="shared" si="4"/>
        <v>2.807354922057604</v>
      </c>
      <c r="F14">
        <f t="shared" si="5"/>
        <v>11.237825778811567</v>
      </c>
      <c r="G14">
        <f t="shared" si="5"/>
        <v>5.623109821173779</v>
      </c>
      <c r="H14">
        <f t="shared" si="5"/>
        <v>11.254601314356332</v>
      </c>
      <c r="I14">
        <f t="shared" si="5"/>
        <v>5.631485415100646</v>
      </c>
      <c r="J14">
        <f t="shared" si="5"/>
        <v>11.271328225092201</v>
      </c>
      <c r="K14">
        <f t="shared" si="5"/>
        <v>5.639836767043033</v>
      </c>
      <c r="L14">
        <f t="shared" si="5"/>
        <v>11.288006792088023</v>
      </c>
      <c r="M14">
        <f t="shared" si="5"/>
        <v>5.648164016926105</v>
      </c>
      <c r="N14">
        <f t="shared" si="5"/>
        <v>11.304637293982648</v>
      </c>
      <c r="O14">
        <f t="shared" si="5"/>
        <v>5.656467303467041</v>
      </c>
      <c r="P14">
        <f t="shared" si="6"/>
        <v>11.32122000701286</v>
      </c>
      <c r="Q14">
        <f t="shared" si="6"/>
        <v>5.664746764188888</v>
      </c>
      <c r="R14">
        <f t="shared" si="6"/>
        <v>11.337755205040914</v>
      </c>
      <c r="S14">
        <f t="shared" si="6"/>
        <v>5.673002535434241</v>
      </c>
      <c r="T14">
        <f t="shared" si="6"/>
        <v>11.35424315958166</v>
      </c>
      <c r="U14">
        <f t="shared" si="6"/>
        <v>5.681234752378705</v>
      </c>
      <c r="V14">
        <f t="shared" si="6"/>
        <v>11.370684139829308</v>
      </c>
      <c r="W14">
        <f t="shared" si="6"/>
        <v>5.689443549044179</v>
      </c>
      <c r="X14">
        <f t="shared" si="6"/>
        <v>11.387078412683792</v>
      </c>
      <c r="Y14">
        <f t="shared" si="6"/>
        <v>5.697629058311944</v>
      </c>
      <c r="Z14">
        <f t="shared" si="10"/>
        <v>11.403426242776764</v>
      </c>
      <c r="AA14">
        <f t="shared" si="10"/>
        <v>5.705791411935579</v>
      </c>
      <c r="AB14">
        <f t="shared" si="10"/>
        <v>11.419727892497232</v>
      </c>
      <c r="AC14">
        <f t="shared" si="10"/>
        <v>5.713930740553673</v>
      </c>
      <c r="AD14">
        <f t="shared" si="10"/>
        <v>11.43598362201683</v>
      </c>
      <c r="AE14">
        <f t="shared" si="10"/>
        <v>5.722047173702379</v>
      </c>
      <c r="AF14">
        <f t="shared" si="10"/>
        <v>11.452193689314718</v>
      </c>
      <c r="AG14">
        <f t="shared" si="10"/>
        <v>5.730140839827783</v>
      </c>
      <c r="AH14">
        <f t="shared" si="10"/>
        <v>11.468358350202175</v>
      </c>
      <c r="AI14">
        <f t="shared" si="10"/>
        <v>5.738211866298096</v>
      </c>
      <c r="AJ14">
        <f t="shared" si="10"/>
        <v>11.484477858346787</v>
      </c>
      <c r="AK14">
        <f t="shared" si="10"/>
        <v>5.746260379415687</v>
      </c>
      <c r="AL14">
        <f t="shared" si="10"/>
        <v>11.500552465296359</v>
      </c>
      <c r="AM14">
        <f t="shared" si="10"/>
        <v>5.754286504428934</v>
      </c>
      <c r="AN14">
        <f t="shared" si="10"/>
        <v>11.516582420502457</v>
      </c>
      <c r="AO14">
        <f t="shared" si="10"/>
        <v>5.762290365543926</v>
      </c>
      <c r="AP14">
        <f t="shared" si="10"/>
        <v>11.532567971343639</v>
      </c>
      <c r="AQ14">
        <f t="shared" si="10"/>
        <v>5.770272085935995</v>
      </c>
      <c r="AR14">
        <f t="shared" si="10"/>
        <v>11.548509363148355</v>
      </c>
      <c r="AS14">
        <f t="shared" si="10"/>
        <v>5.778231787761085</v>
      </c>
      <c r="AT14">
        <f t="shared" si="10"/>
        <v>11.564406839217545</v>
      </c>
      <c r="AU14">
        <f t="shared" si="10"/>
        <v>5.786169592166976</v>
      </c>
      <c r="AV14">
        <f t="shared" si="10"/>
        <v>11.580260640846916</v>
      </c>
      <c r="AW14">
        <f t="shared" si="10"/>
        <v>5.794085619304343</v>
      </c>
      <c r="AX14">
        <f t="shared" si="10"/>
        <v>11.596071007348918</v>
      </c>
      <c r="AY14">
        <f t="shared" si="10"/>
        <v>5.801979988337668</v>
      </c>
      <c r="AZ14">
        <f t="shared" si="10"/>
        <v>11.611838176074414</v>
      </c>
      <c r="BA14">
        <f t="shared" si="10"/>
        <v>5.80985281745601</v>
      </c>
      <c r="BB14">
        <f t="shared" si="10"/>
        <v>11.627562382434075</v>
      </c>
      <c r="BC14">
        <f t="shared" si="10"/>
        <v>5.817704223883609</v>
      </c>
      <c r="BD14">
        <f t="shared" si="10"/>
        <v>11.643243859919446</v>
      </c>
      <c r="BE14">
        <f t="shared" si="10"/>
        <v>5.825534323890376</v>
      </c>
      <c r="BF14">
        <f t="shared" si="10"/>
        <v>11.65888284012377</v>
      </c>
      <c r="BG14">
        <f t="shared" si="10"/>
        <v>5.833343232802208</v>
      </c>
      <c r="BH14">
        <f t="shared" si="10"/>
        <v>11.674479552762504</v>
      </c>
      <c r="BI14">
        <f t="shared" si="10"/>
        <v>5.84113106501119</v>
      </c>
      <c r="BJ14">
        <f t="shared" si="10"/>
        <v>11.690034225693553</v>
      </c>
      <c r="BK14">
        <f t="shared" si="10"/>
        <v>5.848897933985647</v>
      </c>
      <c r="BL14">
        <f t="shared" si="10"/>
        <v>11.705547084937262</v>
      </c>
      <c r="BM14">
        <f t="shared" si="10"/>
        <v>5.856643952280059</v>
      </c>
      <c r="BN14">
        <f t="shared" si="10"/>
        <v>11.721018354696117</v>
      </c>
      <c r="BO14">
        <f t="shared" si="10"/>
        <v>5.864369231544857</v>
      </c>
      <c r="BP14">
        <f t="shared" si="10"/>
        <v>11.736448257374171</v>
      </c>
      <c r="BQ14">
        <f t="shared" si="10"/>
        <v>5.87207388253607</v>
      </c>
      <c r="BR14">
        <f t="shared" si="10"/>
        <v>11.751837013596255</v>
      </c>
      <c r="BS14">
        <f t="shared" si="10"/>
        <v>5.879758015124858</v>
      </c>
      <c r="BT14">
        <f t="shared" si="10"/>
        <v>11.76718484222688</v>
      </c>
      <c r="BU14">
        <f t="shared" si="10"/>
        <v>5.887421738306911</v>
      </c>
      <c r="BV14">
        <f t="shared" si="10"/>
        <v>11.782491960388933</v>
      </c>
      <c r="BW14">
        <f t="shared" si="10"/>
        <v>5.895065160211729</v>
      </c>
      <c r="BX14">
        <f t="shared" si="10"/>
        <v>11.797758583482093</v>
      </c>
      <c r="BY14">
        <f t="shared" si="10"/>
        <v>5.902688388111767</v>
      </c>
      <c r="BZ14">
        <f t="shared" si="10"/>
        <v>11.812984925201032</v>
      </c>
      <c r="CA14">
        <f t="shared" si="10"/>
        <v>5.910291528431479</v>
      </c>
      <c r="CB14">
        <f t="shared" si="10"/>
        <v>11.828171197553349</v>
      </c>
      <c r="CC14">
        <f t="shared" si="10"/>
        <v>5.917874686756227</v>
      </c>
      <c r="CD14">
        <f t="shared" si="10"/>
        <v>11.843317610877289</v>
      </c>
      <c r="CE14">
        <f t="shared" si="10"/>
        <v>5.925437967841082</v>
      </c>
      <c r="CF14">
        <f t="shared" si="10"/>
        <v>11.858424373859224</v>
      </c>
      <c r="CG14">
        <f t="shared" si="10"/>
        <v>5.932981475619497</v>
      </c>
      <c r="CH14">
        <f t="shared" si="10"/>
        <v>11.8734916935509</v>
      </c>
      <c r="CI14">
        <f t="shared" si="10"/>
        <v>5.940505313211896</v>
      </c>
      <c r="CJ14">
        <f t="shared" si="10"/>
        <v>11.888519775386474</v>
      </c>
      <c r="CK14">
        <f t="shared" si="9"/>
        <v>5.9480095829341115</v>
      </c>
      <c r="CL14">
        <f t="shared" si="8"/>
        <v>11.903508823199306</v>
      </c>
      <c r="CM14">
        <f t="shared" si="8"/>
        <v>5.955494386305745</v>
      </c>
      <c r="CN14">
        <f t="shared" si="8"/>
        <v>11.918459039238558</v>
      </c>
      <c r="CO14">
        <f t="shared" si="8"/>
        <v>5.962959824058404</v>
      </c>
      <c r="CP14">
        <f t="shared" si="8"/>
        <v>11.933370624185567</v>
      </c>
      <c r="CQ14">
        <f t="shared" si="8"/>
        <v>5.970405996143839</v>
      </c>
      <c r="CR14">
        <f t="shared" si="8"/>
        <v>11.948243777170008</v>
      </c>
      <c r="CS14">
        <f t="shared" si="8"/>
        <v>5.977833001741968</v>
      </c>
      <c r="CT14">
        <f t="shared" si="8"/>
        <v>11.963078695785844</v>
      </c>
      <c r="CU14">
        <f t="shared" si="8"/>
        <v>5.985240939268806</v>
      </c>
      <c r="CV14">
        <f t="shared" si="8"/>
        <v>11.977875576107083</v>
      </c>
      <c r="CW14">
        <f t="shared" si="8"/>
        <v>5.992629906384289</v>
      </c>
      <c r="CX14">
        <f t="shared" si="8"/>
        <v>11.992634612703329</v>
      </c>
      <c r="CY14">
        <f t="shared" si="8"/>
        <v>3</v>
      </c>
      <c r="CZ14">
        <f t="shared" si="8"/>
        <v>0</v>
      </c>
      <c r="DA14">
        <f t="shared" si="8"/>
        <v>0</v>
      </c>
    </row>
    <row r="15" spans="1:105" ht="12">
      <c r="A15">
        <f t="shared" si="3"/>
        <v>9</v>
      </c>
      <c r="B15">
        <f>Hoja1!A18-1</f>
        <v>8</v>
      </c>
      <c r="C15">
        <f>Hoja1!A18</f>
        <v>9</v>
      </c>
      <c r="D15">
        <f>(C15-B15)/Hoja1!$E$6</f>
        <v>0.01020408163265306</v>
      </c>
      <c r="E15">
        <f t="shared" si="4"/>
        <v>3</v>
      </c>
      <c r="F15">
        <f t="shared" si="5"/>
        <v>12.007355998655123</v>
      </c>
      <c r="G15">
        <f t="shared" si="5"/>
        <v>6.007351316286797</v>
      </c>
      <c r="H15">
        <f t="shared" si="5"/>
        <v>12.022039925569112</v>
      </c>
      <c r="I15">
        <f t="shared" si="5"/>
        <v>6.014683950682335</v>
      </c>
      <c r="J15">
        <f t="shared" si="5"/>
        <v>12.036686583593003</v>
      </c>
      <c r="K15">
        <f t="shared" si="5"/>
        <v>6.021997997898514</v>
      </c>
      <c r="L15">
        <f t="shared" si="5"/>
        <v>12.051296161430335</v>
      </c>
      <c r="M15">
        <f t="shared" si="5"/>
        <v>6.029293551928802</v>
      </c>
      <c r="N15">
        <f t="shared" si="5"/>
        <v>12.065868846355082</v>
      </c>
      <c r="O15">
        <f t="shared" si="5"/>
        <v>6.0365707060555</v>
      </c>
      <c r="P15">
        <f t="shared" si="6"/>
        <v>12.080404824226036</v>
      </c>
      <c r="Q15">
        <f t="shared" si="6"/>
        <v>6.043829552856882</v>
      </c>
      <c r="R15">
        <f t="shared" si="6"/>
        <v>12.094904279501053</v>
      </c>
      <c r="S15">
        <f t="shared" si="6"/>
        <v>6.051070184214275</v>
      </c>
      <c r="T15">
        <f t="shared" si="6"/>
        <v>12.109367395251075</v>
      </c>
      <c r="U15">
        <f t="shared" si="6"/>
        <v>6.058292691319033</v>
      </c>
      <c r="V15">
        <f t="shared" si="6"/>
        <v>12.123794353174008</v>
      </c>
      <c r="W15">
        <f t="shared" si="6"/>
        <v>6.065497164679425</v>
      </c>
      <c r="X15">
        <f t="shared" si="6"/>
        <v>12.138185333608426</v>
      </c>
      <c r="Y15">
        <f t="shared" si="6"/>
        <v>6.0726836941274405</v>
      </c>
      <c r="Z15">
        <f t="shared" si="10"/>
        <v>12.152540515547084</v>
      </c>
      <c r="AA15">
        <f t="shared" si="10"/>
        <v>6.079852368825519</v>
      </c>
      <c r="AB15">
        <f t="shared" si="10"/>
        <v>12.166860076650288</v>
      </c>
      <c r="AC15">
        <f t="shared" si="10"/>
        <v>6.0870032772731735</v>
      </c>
      <c r="AD15">
        <f t="shared" si="10"/>
        <v>12.181144193259078</v>
      </c>
      <c r="AE15">
        <f t="shared" si="10"/>
        <v>6.094136507313558</v>
      </c>
      <c r="AF15">
        <f t="shared" si="10"/>
        <v>12.195393040408259</v>
      </c>
      <c r="AG15">
        <f t="shared" si="10"/>
        <v>6.101252146139936</v>
      </c>
      <c r="AH15">
        <f t="shared" si="10"/>
        <v>12.20960679183928</v>
      </c>
      <c r="AI15">
        <f t="shared" si="10"/>
        <v>6.108350280302078</v>
      </c>
      <c r="AJ15">
        <f t="shared" si="10"/>
        <v>12.223785620012926</v>
      </c>
      <c r="AK15">
        <f t="shared" si="10"/>
        <v>6.1154309957125745</v>
      </c>
      <c r="AL15">
        <f t="shared" si="10"/>
        <v>12.2379296961219</v>
      </c>
      <c r="AM15">
        <f t="shared" si="10"/>
        <v>6.122494377653082</v>
      </c>
      <c r="AN15">
        <f t="shared" si="10"/>
        <v>12.252039190103202</v>
      </c>
      <c r="AO15">
        <f t="shared" si="10"/>
        <v>6.129540510780476</v>
      </c>
      <c r="AP15">
        <f t="shared" si="10"/>
        <v>12.266114270650387</v>
      </c>
      <c r="AQ15">
        <f t="shared" si="10"/>
        <v>6.13656947913295</v>
      </c>
      <c r="AR15">
        <f t="shared" si="10"/>
        <v>12.28015510522567</v>
      </c>
      <c r="AS15">
        <f t="shared" si="10"/>
        <v>6.14358136613602</v>
      </c>
      <c r="AT15">
        <f t="shared" si="10"/>
        <v>12.294161860071881</v>
      </c>
      <c r="AU15">
        <f t="shared" si="10"/>
        <v>6.150576254608475</v>
      </c>
      <c r="AV15">
        <f t="shared" si="10"/>
        <v>12.308134700224265</v>
      </c>
      <c r="AW15">
        <f t="shared" si="10"/>
        <v>6.157554226768234</v>
      </c>
      <c r="AX15">
        <f t="shared" si="10"/>
        <v>12.32207378952217</v>
      </c>
      <c r="AY15">
        <f t="shared" si="10"/>
        <v>6.1645153642381585</v>
      </c>
      <c r="AZ15">
        <f t="shared" si="10"/>
        <v>12.335979290620545</v>
      </c>
      <c r="BA15">
        <f t="shared" si="10"/>
        <v>6.171459748051769</v>
      </c>
      <c r="BB15">
        <f t="shared" si="10"/>
        <v>12.349851365001358</v>
      </c>
      <c r="BC15">
        <f t="shared" si="10"/>
        <v>6.178387458658911</v>
      </c>
      <c r="BD15">
        <f t="shared" si="10"/>
        <v>12.363690172984827</v>
      </c>
      <c r="BE15">
        <f t="shared" si="10"/>
        <v>6.18529857593135</v>
      </c>
      <c r="BF15">
        <f t="shared" si="10"/>
        <v>12.377495873740543</v>
      </c>
      <c r="BG15">
        <f t="shared" si="10"/>
        <v>6.192193179168287</v>
      </c>
      <c r="BH15">
        <f t="shared" si="10"/>
        <v>12.391268625298462</v>
      </c>
      <c r="BI15">
        <f t="shared" si="10"/>
        <v>6.199071347101829</v>
      </c>
      <c r="BJ15">
        <f t="shared" si="10"/>
        <v>12.405008584559743</v>
      </c>
      <c r="BK15">
        <f t="shared" si="10"/>
        <v>6.2059331579023755</v>
      </c>
      <c r="BL15">
        <f t="shared" si="10"/>
        <v>12.418715907307497</v>
      </c>
      <c r="BM15">
        <f t="shared" si="10"/>
        <v>6.212778689183954</v>
      </c>
      <c r="BN15">
        <f t="shared" si="10"/>
        <v>12.432390748217355</v>
      </c>
      <c r="BO15">
        <f t="shared" si="10"/>
        <v>6.219608018009484</v>
      </c>
      <c r="BP15">
        <f t="shared" si="10"/>
        <v>12.446033260867962</v>
      </c>
      <c r="BQ15">
        <f t="shared" si="10"/>
        <v>6.226421220895983</v>
      </c>
      <c r="BR15">
        <f t="shared" si="10"/>
        <v>12.459643597751322</v>
      </c>
      <c r="BS15">
        <f t="shared" si="10"/>
        <v>6.233218373819712</v>
      </c>
      <c r="BT15">
        <f t="shared" si="10"/>
        <v>12.473221910283018</v>
      </c>
      <c r="BU15">
        <f t="shared" si="10"/>
        <v>6.239999552221261</v>
      </c>
      <c r="BV15">
        <f t="shared" si="10"/>
        <v>12.486768348812326</v>
      </c>
      <c r="BW15">
        <f t="shared" si="10"/>
        <v>6.246764831010564</v>
      </c>
      <c r="BX15">
        <f t="shared" si="10"/>
        <v>12.50028306263221</v>
      </c>
      <c r="BY15">
        <f t="shared" si="10"/>
        <v>6.253514284571877</v>
      </c>
      <c r="BZ15">
        <f t="shared" si="10"/>
        <v>12.513766199989165</v>
      </c>
      <c r="CA15">
        <f t="shared" si="10"/>
        <v>6.260247986768675</v>
      </c>
      <c r="CB15">
        <f t="shared" si="10"/>
        <v>12.527217908093021</v>
      </c>
      <c r="CC15">
        <f t="shared" si="10"/>
        <v>6.266966010948504</v>
      </c>
      <c r="CD15">
        <f t="shared" si="10"/>
        <v>12.540638333126545</v>
      </c>
      <c r="CE15">
        <f t="shared" si="10"/>
        <v>6.27366842994778</v>
      </c>
      <c r="CF15">
        <f t="shared" si="10"/>
        <v>12.554027620254987</v>
      </c>
      <c r="CG15">
        <f t="shared" si="10"/>
        <v>6.2803553160965215</v>
      </c>
      <c r="CH15">
        <f t="shared" si="10"/>
        <v>12.567385913635515</v>
      </c>
      <c r="CI15">
        <f t="shared" si="10"/>
        <v>6.287026741223033</v>
      </c>
      <c r="CJ15">
        <f t="shared" si="10"/>
        <v>12.580713356426507</v>
      </c>
      <c r="CK15">
        <f t="shared" si="9"/>
        <v>6.293682776658542</v>
      </c>
      <c r="CL15">
        <f t="shared" si="8"/>
        <v>12.59401009079677</v>
      </c>
      <c r="CM15">
        <f t="shared" si="8"/>
        <v>6.300323493241764</v>
      </c>
      <c r="CN15">
        <f t="shared" si="8"/>
        <v>12.607276257934627</v>
      </c>
      <c r="CO15">
        <f t="shared" si="8"/>
        <v>6.306948961323437</v>
      </c>
      <c r="CP15">
        <f t="shared" si="8"/>
        <v>12.620511998056926</v>
      </c>
      <c r="CQ15">
        <f t="shared" si="8"/>
        <v>6.313559250770781</v>
      </c>
      <c r="CR15">
        <f t="shared" si="8"/>
        <v>12.633717450417933</v>
      </c>
      <c r="CS15">
        <f t="shared" si="8"/>
        <v>6.320154430971931</v>
      </c>
      <c r="CT15">
        <f t="shared" si="8"/>
        <v>12.6468927533181</v>
      </c>
      <c r="CU15">
        <f t="shared" si="8"/>
        <v>6.3267345708402996</v>
      </c>
      <c r="CV15">
        <f t="shared" si="8"/>
        <v>12.660038044112783</v>
      </c>
      <c r="CW15">
        <f t="shared" si="8"/>
        <v>6.333299738818902</v>
      </c>
      <c r="CX15">
        <f t="shared" si="8"/>
        <v>12.673153459220822</v>
      </c>
      <c r="CY15">
        <f t="shared" si="8"/>
        <v>3.1699250014423126</v>
      </c>
      <c r="CZ15">
        <f t="shared" si="8"/>
        <v>0</v>
      </c>
      <c r="DA15">
        <f t="shared" si="8"/>
        <v>0</v>
      </c>
    </row>
    <row r="16" spans="1:105" ht="12">
      <c r="A16">
        <f t="shared" si="3"/>
        <v>10</v>
      </c>
      <c r="B16">
        <f>Hoja1!A19-1</f>
        <v>9</v>
      </c>
      <c r="C16">
        <f>Hoja1!A19</f>
        <v>10</v>
      </c>
      <c r="D16">
        <f>(C16-B16)/Hoja1!$E$6</f>
        <v>0.01020408163265306</v>
      </c>
      <c r="E16">
        <f t="shared" si="4"/>
        <v>3.1699250014423126</v>
      </c>
      <c r="F16">
        <f t="shared" si="5"/>
        <v>12.68623913413303</v>
      </c>
      <c r="G16">
        <f t="shared" si="5"/>
        <v>6.346385430552447</v>
      </c>
      <c r="H16">
        <f t="shared" si="5"/>
        <v>12.699295203420606</v>
      </c>
      <c r="I16">
        <f t="shared" si="5"/>
        <v>6.35290608887962</v>
      </c>
      <c r="J16">
        <f t="shared" si="5"/>
        <v>12.712321800743425</v>
      </c>
      <c r="K16">
        <f t="shared" si="5"/>
        <v>6.359412044469796</v>
      </c>
      <c r="L16">
        <f t="shared" si="5"/>
        <v>12.725319058858249</v>
      </c>
      <c r="M16">
        <f t="shared" si="5"/>
        <v>6.365903363477104</v>
      </c>
      <c r="N16">
        <f t="shared" si="5"/>
        <v>12.738287109626857</v>
      </c>
      <c r="O16">
        <f t="shared" si="5"/>
        <v>6.372380111610193</v>
      </c>
      <c r="P16">
        <f t="shared" si="6"/>
        <v>12.75122608402406</v>
      </c>
      <c r="Q16">
        <f t="shared" si="6"/>
        <v>6.37884235413622</v>
      </c>
      <c r="R16">
        <f t="shared" si="6"/>
        <v>12.764136112145643</v>
      </c>
      <c r="S16">
        <f t="shared" si="6"/>
        <v>6.385290155884792</v>
      </c>
      <c r="T16">
        <f t="shared" si="6"/>
        <v>12.777017323216212</v>
      </c>
      <c r="U16">
        <f t="shared" si="6"/>
        <v>6.391723581251878</v>
      </c>
      <c r="V16">
        <f t="shared" si="6"/>
        <v>12.789869845596955</v>
      </c>
      <c r="W16">
        <f t="shared" si="6"/>
        <v>6.398142694203659</v>
      </c>
      <c r="X16">
        <f t="shared" si="6"/>
        <v>12.802693806793322</v>
      </c>
      <c r="Y16">
        <f t="shared" si="6"/>
        <v>6.4045475582803455</v>
      </c>
      <c r="Z16">
        <f t="shared" si="10"/>
        <v>12.815489333462601</v>
      </c>
      <c r="AA16">
        <f t="shared" si="10"/>
        <v>6.41093823659996</v>
      </c>
      <c r="AB16">
        <f t="shared" si="10"/>
        <v>12.828256551421438</v>
      </c>
      <c r="AC16">
        <f aca="true" t="shared" si="11" ref="AC16:CJ20">AC$5*LOG($B16+AC$6*$D16,2)</f>
        <v>6.4173147918620534</v>
      </c>
      <c r="AD16">
        <f t="shared" si="11"/>
        <v>12.840995585653259</v>
      </c>
      <c r="AE16">
        <f t="shared" si="11"/>
        <v>6.423677286351414</v>
      </c>
      <c r="AF16">
        <f t="shared" si="11"/>
        <v>12.853706560315596</v>
      </c>
      <c r="AG16">
        <f t="shared" si="11"/>
        <v>6.430025781941701</v>
      </c>
      <c r="AH16">
        <f t="shared" si="11"/>
        <v>12.86638959874737</v>
      </c>
      <c r="AI16">
        <f t="shared" si="11"/>
        <v>6.436360340099068</v>
      </c>
      <c r="AJ16">
        <f t="shared" si="11"/>
        <v>12.879044823476056</v>
      </c>
      <c r="AK16">
        <f t="shared" si="11"/>
        <v>6.442681021885724</v>
      </c>
      <c r="AL16">
        <f t="shared" si="11"/>
        <v>12.891672356224788</v>
      </c>
      <c r="AM16">
        <f t="shared" si="11"/>
        <v>6.448987887963472</v>
      </c>
      <c r="AN16">
        <f t="shared" si="11"/>
        <v>12.904272317919384</v>
      </c>
      <c r="AO16">
        <f t="shared" si="11"/>
        <v>6.455280998597199</v>
      </c>
      <c r="AP16">
        <f t="shared" si="11"/>
        <v>12.916844828695305</v>
      </c>
      <c r="AQ16">
        <f t="shared" si="11"/>
        <v>6.461560413658334</v>
      </c>
      <c r="AR16">
        <f t="shared" si="11"/>
        <v>12.92939000790451</v>
      </c>
      <c r="AS16">
        <f t="shared" si="11"/>
        <v>6.467826192628259</v>
      </c>
      <c r="AT16">
        <f t="shared" si="11"/>
        <v>12.941907974122264</v>
      </c>
      <c r="AU16">
        <f t="shared" si="11"/>
        <v>6.474078394601698</v>
      </c>
      <c r="AV16">
        <f t="shared" si="11"/>
        <v>12.954398845153865</v>
      </c>
      <c r="AW16">
        <f t="shared" si="11"/>
        <v>6.480317078290056</v>
      </c>
      <c r="AX16">
        <f t="shared" si="11"/>
        <v>12.96686273804129</v>
      </c>
      <c r="AY16">
        <f t="shared" si="11"/>
        <v>6.486542302024729</v>
      </c>
      <c r="AZ16">
        <f t="shared" si="11"/>
        <v>12.979299769069778</v>
      </c>
      <c r="BA16">
        <f t="shared" si="11"/>
        <v>6.492754123760371</v>
      </c>
      <c r="BB16">
        <f t="shared" si="11"/>
        <v>12.991710053774343</v>
      </c>
      <c r="BC16">
        <f t="shared" si="11"/>
        <v>6.498952601078144</v>
      </c>
      <c r="BD16">
        <f t="shared" si="11"/>
        <v>13.004093706946204</v>
      </c>
      <c r="BE16">
        <f t="shared" si="11"/>
        <v>6.505137791188908</v>
      </c>
      <c r="BF16">
        <f t="shared" si="11"/>
        <v>13.016450842639163</v>
      </c>
      <c r="BG16">
        <f t="shared" si="11"/>
        <v>6.511309750936393</v>
      </c>
      <c r="BH16">
        <f t="shared" si="11"/>
        <v>13.028781574175914</v>
      </c>
      <c r="BI16">
        <f t="shared" si="11"/>
        <v>6.517468536800337</v>
      </c>
      <c r="BJ16">
        <f t="shared" si="11"/>
        <v>13.041086014154267</v>
      </c>
      <c r="BK16">
        <f t="shared" si="11"/>
        <v>6.523614204899584</v>
      </c>
      <c r="BL16">
        <f t="shared" si="11"/>
        <v>13.053364274453315</v>
      </c>
      <c r="BM16">
        <f t="shared" si="11"/>
        <v>6.52974681099515</v>
      </c>
      <c r="BN16">
        <f t="shared" si="11"/>
        <v>13.065616466239556</v>
      </c>
      <c r="BO16">
        <f t="shared" si="11"/>
        <v>6.535866410493267</v>
      </c>
      <c r="BP16">
        <f t="shared" si="11"/>
        <v>13.077842699972907</v>
      </c>
      <c r="BQ16">
        <f t="shared" si="11"/>
        <v>6.541973058448375</v>
      </c>
      <c r="BR16">
        <f t="shared" si="11"/>
        <v>13.090043085412708</v>
      </c>
      <c r="BS16">
        <f t="shared" si="11"/>
        <v>6.5480668095661025</v>
      </c>
      <c r="BT16">
        <f t="shared" si="11"/>
        <v>13.102217731623604</v>
      </c>
      <c r="BU16">
        <f t="shared" si="11"/>
        <v>6.554147718206205</v>
      </c>
      <c r="BV16">
        <f t="shared" si="11"/>
        <v>13.114366746981421</v>
      </c>
      <c r="BW16">
        <f t="shared" si="11"/>
        <v>6.560215838385471</v>
      </c>
      <c r="BX16">
        <f t="shared" si="11"/>
        <v>13.126490239178937</v>
      </c>
      <c r="BY16">
        <f t="shared" si="11"/>
        <v>6.566271223780607</v>
      </c>
      <c r="BZ16">
        <f t="shared" si="11"/>
        <v>13.13858831523161</v>
      </c>
      <c r="CA16">
        <f t="shared" si="11"/>
        <v>6.572313927731082</v>
      </c>
      <c r="CB16">
        <f t="shared" si="11"/>
        <v>13.150661081483271</v>
      </c>
      <c r="CC16">
        <f t="shared" si="11"/>
        <v>6.578344003241944</v>
      </c>
      <c r="CD16">
        <f t="shared" si="11"/>
        <v>13.16270864361169</v>
      </c>
      <c r="CE16">
        <f t="shared" si="11"/>
        <v>6.584361502986622</v>
      </c>
      <c r="CF16">
        <f t="shared" si="11"/>
        <v>13.17473110663417</v>
      </c>
      <c r="CG16">
        <f t="shared" si="11"/>
        <v>6.590366479309668</v>
      </c>
      <c r="CH16">
        <f t="shared" si="11"/>
        <v>13.186728574913005</v>
      </c>
      <c r="CI16">
        <f t="shared" si="11"/>
        <v>6.596358984229507</v>
      </c>
      <c r="CJ16">
        <f t="shared" si="11"/>
        <v>13.198701152160938</v>
      </c>
      <c r="CK16">
        <f t="shared" si="9"/>
        <v>6.602339069441131</v>
      </c>
      <c r="CL16">
        <f t="shared" si="8"/>
        <v>13.210648941446532</v>
      </c>
      <c r="CM16">
        <f t="shared" si="8"/>
        <v>6.608306786318773</v>
      </c>
      <c r="CN16">
        <f t="shared" si="8"/>
        <v>13.222572045199493</v>
      </c>
      <c r="CO16">
        <f t="shared" si="8"/>
        <v>6.614262185918563</v>
      </c>
      <c r="CP16">
        <f t="shared" si="8"/>
        <v>13.234470565215936</v>
      </c>
      <c r="CQ16">
        <f t="shared" si="8"/>
        <v>6.620205318981146</v>
      </c>
      <c r="CR16">
        <f t="shared" si="8"/>
        <v>13.246344602663614</v>
      </c>
      <c r="CS16">
        <f t="shared" si="8"/>
        <v>6.626136235934268</v>
      </c>
      <c r="CT16">
        <f t="shared" si="8"/>
        <v>13.258194258087059</v>
      </c>
      <c r="CU16">
        <f t="shared" si="8"/>
        <v>6.632054986895357</v>
      </c>
      <c r="CV16">
        <f t="shared" si="8"/>
        <v>13.270019631412708</v>
      </c>
      <c r="CW16">
        <f t="shared" si="8"/>
        <v>6.637961621674052</v>
      </c>
      <c r="CX16">
        <f t="shared" si="8"/>
        <v>13.281820821953948</v>
      </c>
      <c r="CY16">
        <f t="shared" si="8"/>
        <v>3.3219280948873626</v>
      </c>
      <c r="CZ16">
        <f t="shared" si="8"/>
        <v>0</v>
      </c>
      <c r="DA16">
        <f t="shared" si="8"/>
        <v>0</v>
      </c>
    </row>
    <row r="17" spans="1:105" ht="12">
      <c r="A17">
        <f t="shared" si="3"/>
        <v>11</v>
      </c>
      <c r="B17">
        <f>Hoja1!A20-1</f>
        <v>10</v>
      </c>
      <c r="C17">
        <f>Hoja1!A20</f>
        <v>11</v>
      </c>
      <c r="D17">
        <f>(C17-B17)/Hoja1!$E$6</f>
        <v>0.01020408163265306</v>
      </c>
      <c r="E17">
        <f t="shared" si="4"/>
        <v>3.3219280948873626</v>
      </c>
      <c r="F17">
        <f t="shared" si="5"/>
        <v>13.293597928416123</v>
      </c>
      <c r="G17">
        <f t="shared" si="5"/>
        <v>6.64973874039897</v>
      </c>
      <c r="H17">
        <f t="shared" si="5"/>
        <v>13.305351048901489</v>
      </c>
      <c r="I17">
        <f t="shared" si="5"/>
        <v>6.655609322448063</v>
      </c>
      <c r="J17">
        <f t="shared" si="5"/>
        <v>13.317080280914123</v>
      </c>
      <c r="K17">
        <f t="shared" si="5"/>
        <v>6.661467984525407</v>
      </c>
      <c r="L17">
        <f t="shared" si="5"/>
        <v>13.328785721364758</v>
      </c>
      <c r="M17">
        <f t="shared" si="5"/>
        <v>6.667314774938939</v>
      </c>
      <c r="N17">
        <f t="shared" si="5"/>
        <v>13.34046746657561</v>
      </c>
      <c r="O17">
        <f t="shared" si="5"/>
        <v>6.673149741703528</v>
      </c>
      <c r="P17">
        <f t="shared" si="6"/>
        <v>13.35212561228512</v>
      </c>
      <c r="Q17">
        <f t="shared" si="6"/>
        <v>6.678972932543334</v>
      </c>
      <c r="R17">
        <f t="shared" si="6"/>
        <v>13.363760253652663</v>
      </c>
      <c r="S17">
        <f t="shared" si="6"/>
        <v>6.684784394894156</v>
      </c>
      <c r="T17">
        <f t="shared" si="6"/>
        <v>13.375371485263212</v>
      </c>
      <c r="U17">
        <f t="shared" si="6"/>
        <v>6.690584175905745</v>
      </c>
      <c r="V17">
        <f t="shared" si="6"/>
        <v>13.386959401131952</v>
      </c>
      <c r="W17">
        <f t="shared" si="6"/>
        <v>6.696372322444105</v>
      </c>
      <c r="X17">
        <f t="shared" si="6"/>
        <v>13.398524094708842</v>
      </c>
      <c r="Y17">
        <f t="shared" si="6"/>
        <v>6.702148881093757</v>
      </c>
      <c r="Z17">
        <f aca="true" t="shared" si="12" ref="Z17:BE30">Z$5*LOG($B17+Z$6*$D17,2)</f>
        <v>13.410065658883141</v>
      </c>
      <c r="AA17">
        <f t="shared" si="12"/>
        <v>6.70791389816</v>
      </c>
      <c r="AB17">
        <f t="shared" si="12"/>
        <v>13.42158418598789</v>
      </c>
      <c r="AC17">
        <f t="shared" si="11"/>
        <v>6.713667419671127</v>
      </c>
      <c r="AD17">
        <f t="shared" si="11"/>
        <v>13.433079767804333</v>
      </c>
      <c r="AE17">
        <f t="shared" si="11"/>
        <v>6.719409491380638</v>
      </c>
      <c r="AF17">
        <f t="shared" si="11"/>
        <v>13.444552495566306</v>
      </c>
      <c r="AG17">
        <f t="shared" si="11"/>
        <v>6.725140158769416</v>
      </c>
      <c r="AH17">
        <f t="shared" si="11"/>
        <v>13.456002459964598</v>
      </c>
      <c r="AI17">
        <f t="shared" si="11"/>
        <v>6.730859467047898</v>
      </c>
      <c r="AJ17">
        <f t="shared" si="11"/>
        <v>13.467429751151226</v>
      </c>
      <c r="AK17">
        <f t="shared" si="11"/>
        <v>6.736567461158204</v>
      </c>
      <c r="AL17">
        <f t="shared" si="11"/>
        <v>13.47883445874372</v>
      </c>
      <c r="AM17">
        <f t="shared" si="11"/>
        <v>6.742264185776265</v>
      </c>
      <c r="AN17">
        <f t="shared" si="11"/>
        <v>13.490216671829321</v>
      </c>
      <c r="AO17">
        <f t="shared" si="11"/>
        <v>6.747949685313915</v>
      </c>
      <c r="AP17">
        <f t="shared" si="11"/>
        <v>13.501576478969168</v>
      </c>
      <c r="AQ17">
        <f t="shared" si="11"/>
        <v>6.753624003920974</v>
      </c>
      <c r="AR17">
        <f t="shared" si="11"/>
        <v>13.512913968202422</v>
      </c>
      <c r="AS17">
        <f t="shared" si="11"/>
        <v>6.759287185487299</v>
      </c>
      <c r="AT17">
        <f t="shared" si="11"/>
        <v>13.524229227050375</v>
      </c>
      <c r="AU17">
        <f t="shared" si="11"/>
        <v>6.764939273644827</v>
      </c>
      <c r="AV17">
        <f t="shared" si="11"/>
        <v>13.535522342520483</v>
      </c>
      <c r="AW17">
        <f t="shared" si="11"/>
        <v>6.770580311769584</v>
      </c>
      <c r="AX17">
        <f t="shared" si="11"/>
        <v>13.546793401110401</v>
      </c>
      <c r="AY17">
        <f t="shared" si="11"/>
        <v>6.776210342983692</v>
      </c>
      <c r="AZ17">
        <f t="shared" si="11"/>
        <v>13.558042488811948</v>
      </c>
      <c r="BA17">
        <f t="shared" si="11"/>
        <v>6.78182941015734</v>
      </c>
      <c r="BB17">
        <f t="shared" si="11"/>
        <v>13.569269691115041</v>
      </c>
      <c r="BC17">
        <f t="shared" si="11"/>
        <v>6.787437555910745</v>
      </c>
      <c r="BD17">
        <f t="shared" si="11"/>
        <v>13.5804750930116</v>
      </c>
      <c r="BE17">
        <f t="shared" si="11"/>
        <v>6.793034822616092</v>
      </c>
      <c r="BF17">
        <f t="shared" si="11"/>
        <v>13.591658778999406</v>
      </c>
      <c r="BG17">
        <f t="shared" si="11"/>
        <v>6.798621252399453</v>
      </c>
      <c r="BH17">
        <f t="shared" si="11"/>
        <v>13.602820833085918</v>
      </c>
      <c r="BI17">
        <f t="shared" si="11"/>
        <v>6.804196887142691</v>
      </c>
      <c r="BJ17">
        <f t="shared" si="11"/>
        <v>13.61396133879207</v>
      </c>
      <c r="BK17">
        <f t="shared" si="11"/>
        <v>6.8097617684853455</v>
      </c>
      <c r="BL17">
        <f t="shared" si="11"/>
        <v>13.625080379156016</v>
      </c>
      <c r="BM17">
        <f t="shared" si="11"/>
        <v>6.815315937826493</v>
      </c>
      <c r="BN17">
        <f t="shared" si="11"/>
        <v>13.636178036736837</v>
      </c>
      <c r="BO17">
        <f t="shared" si="11"/>
        <v>6.820859436326601</v>
      </c>
      <c r="BP17">
        <f t="shared" si="11"/>
        <v>13.64725439361823</v>
      </c>
      <c r="BQ17">
        <f t="shared" si="11"/>
        <v>6.826392304909353</v>
      </c>
      <c r="BR17">
        <f t="shared" si="11"/>
        <v>13.658309531412149</v>
      </c>
      <c r="BS17">
        <f t="shared" si="11"/>
        <v>6.831914584263466</v>
      </c>
      <c r="BT17">
        <f t="shared" si="11"/>
        <v>13.669343531262403</v>
      </c>
      <c r="BU17">
        <f t="shared" si="11"/>
        <v>6.8374263148444845</v>
      </c>
      <c r="BV17">
        <f t="shared" si="11"/>
        <v>13.680356473848239</v>
      </c>
      <c r="BW17">
        <f t="shared" si="11"/>
        <v>6.842927536876553</v>
      </c>
      <c r="BX17">
        <f t="shared" si="11"/>
        <v>13.69134843938788</v>
      </c>
      <c r="BY17">
        <f t="shared" si="11"/>
        <v>6.848418290354188</v>
      </c>
      <c r="BZ17">
        <f t="shared" si="11"/>
        <v>13.702319507642034</v>
      </c>
      <c r="CA17">
        <f t="shared" si="11"/>
        <v>6.853898615044014</v>
      </c>
      <c r="CB17">
        <f t="shared" si="11"/>
        <v>13.713269757917358</v>
      </c>
      <c r="CC17">
        <f t="shared" si="11"/>
        <v>6.859368550486491</v>
      </c>
      <c r="CD17">
        <f t="shared" si="11"/>
        <v>13.724199269069901</v>
      </c>
      <c r="CE17">
        <f t="shared" si="11"/>
        <v>6.8648281359976355</v>
      </c>
      <c r="CF17">
        <f t="shared" si="11"/>
        <v>13.735108119508514</v>
      </c>
      <c r="CG17">
        <f t="shared" si="11"/>
        <v>6.870277410670707</v>
      </c>
      <c r="CH17">
        <f t="shared" si="11"/>
        <v>13.745996387198229</v>
      </c>
      <c r="CI17">
        <f t="shared" si="11"/>
        <v>6.875716413377892</v>
      </c>
      <c r="CJ17">
        <f t="shared" si="11"/>
        <v>13.756864149663585</v>
      </c>
      <c r="CK17">
        <f t="shared" si="9"/>
        <v>6.881145182771962</v>
      </c>
      <c r="CL17">
        <f t="shared" si="8"/>
        <v>13.76771148399197</v>
      </c>
      <c r="CM17">
        <f t="shared" si="8"/>
        <v>6.886563757287935</v>
      </c>
      <c r="CN17">
        <f t="shared" si="8"/>
        <v>13.778538466836869</v>
      </c>
      <c r="CO17">
        <f t="shared" si="8"/>
        <v>6.891972175144692</v>
      </c>
      <c r="CP17">
        <f t="shared" si="8"/>
        <v>13.789345174421129</v>
      </c>
      <c r="CQ17">
        <f t="shared" si="8"/>
        <v>6.897370474346602</v>
      </c>
      <c r="CR17">
        <f t="shared" si="8"/>
        <v>13.800131682540192</v>
      </c>
      <c r="CS17">
        <f t="shared" si="8"/>
        <v>6.902758692685129</v>
      </c>
      <c r="CT17">
        <f t="shared" si="8"/>
        <v>13.810898066565256</v>
      </c>
      <c r="CU17">
        <f t="shared" si="8"/>
        <v>6.908136867740409</v>
      </c>
      <c r="CV17">
        <f t="shared" si="8"/>
        <v>13.821644401446457</v>
      </c>
      <c r="CW17">
        <f t="shared" si="8"/>
        <v>6.913505036882832</v>
      </c>
      <c r="CX17">
        <f t="shared" si="8"/>
        <v>13.832370761715998</v>
      </c>
      <c r="CY17">
        <f t="shared" si="8"/>
        <v>3.4594316186372978</v>
      </c>
      <c r="CZ17">
        <f t="shared" si="8"/>
        <v>0</v>
      </c>
      <c r="DA17">
        <f t="shared" si="8"/>
        <v>0</v>
      </c>
    </row>
    <row r="18" spans="1:105" ht="12">
      <c r="A18">
        <f t="shared" si="3"/>
        <v>12</v>
      </c>
      <c r="B18">
        <f>Hoja1!A21-1</f>
        <v>11</v>
      </c>
      <c r="C18">
        <f>Hoja1!A21</f>
        <v>12</v>
      </c>
      <c r="D18">
        <f>(C18-B18)/Hoja1!$E$6</f>
        <v>0.01020408163265306</v>
      </c>
      <c r="E18">
        <f t="shared" si="4"/>
        <v>3.4594316186372978</v>
      </c>
      <c r="F18">
        <f aca="true" t="shared" si="13" ref="F18:O27">F$5*LOG($B18+F$6*$D18,2)</f>
        <v>13.843077221491235</v>
      </c>
      <c r="G18">
        <f t="shared" si="13"/>
        <v>6.924211505871246</v>
      </c>
      <c r="H18">
        <f t="shared" si="13"/>
        <v>13.853763854477767</v>
      </c>
      <c r="I18">
        <f t="shared" si="13"/>
        <v>6.929549879423215</v>
      </c>
      <c r="J18">
        <f t="shared" si="13"/>
        <v>13.864430733972476</v>
      </c>
      <c r="K18">
        <f t="shared" si="13"/>
        <v>6.934878394477327</v>
      </c>
      <c r="L18">
        <f t="shared" si="13"/>
        <v>13.875077932866533</v>
      </c>
      <c r="M18">
        <f t="shared" si="13"/>
        <v>6.940197087378307</v>
      </c>
      <c r="N18">
        <f t="shared" si="13"/>
        <v>13.885705523648403</v>
      </c>
      <c r="O18">
        <f t="shared" si="13"/>
        <v>6.945505994270262</v>
      </c>
      <c r="P18">
        <f aca="true" t="shared" si="14" ref="P18:Y27">P$5*LOG($B18+P$6*$D18,2)</f>
        <v>13.896313578406795</v>
      </c>
      <c r="Q18">
        <f t="shared" si="14"/>
        <v>6.950805151098161</v>
      </c>
      <c r="R18">
        <f t="shared" si="14"/>
        <v>13.906902168833595</v>
      </c>
      <c r="S18">
        <f t="shared" si="14"/>
        <v>6.956094593609288</v>
      </c>
      <c r="T18">
        <f t="shared" si="14"/>
        <v>13.917471366226787</v>
      </c>
      <c r="U18">
        <f t="shared" si="14"/>
        <v>6.961374357354697</v>
      </c>
      <c r="V18">
        <f t="shared" si="14"/>
        <v>13.92802124149331</v>
      </c>
      <c r="W18">
        <f t="shared" si="14"/>
        <v>6.966644477690638</v>
      </c>
      <c r="X18">
        <f t="shared" si="14"/>
        <v>13.93855186515194</v>
      </c>
      <c r="Y18">
        <f t="shared" si="14"/>
        <v>6.971904989779981</v>
      </c>
      <c r="Z18">
        <f t="shared" si="12"/>
        <v>13.949063307336091</v>
      </c>
      <c r="AA18">
        <f t="shared" si="12"/>
        <v>6.977155928593628</v>
      </c>
      <c r="AB18">
        <f t="shared" si="12"/>
        <v>13.959555637796642</v>
      </c>
      <c r="AC18">
        <f t="shared" si="11"/>
        <v>6.982397328911899</v>
      </c>
      <c r="AD18">
        <f t="shared" si="11"/>
        <v>13.970028925904698</v>
      </c>
      <c r="AE18">
        <f t="shared" si="11"/>
        <v>6.987629225325922</v>
      </c>
      <c r="AF18">
        <f t="shared" si="11"/>
        <v>13.980483240654342</v>
      </c>
      <c r="AG18">
        <f t="shared" si="11"/>
        <v>6.992851652238998</v>
      </c>
      <c r="AH18">
        <f t="shared" si="11"/>
        <v>13.990918650665375</v>
      </c>
      <c r="AI18">
        <f t="shared" si="11"/>
        <v>6.99806464386796</v>
      </c>
      <c r="AJ18">
        <f t="shared" si="11"/>
        <v>14.001335224186008</v>
      </c>
      <c r="AK18">
        <f t="shared" si="11"/>
        <v>7.003268234244521</v>
      </c>
      <c r="AL18">
        <f t="shared" si="11"/>
        <v>14.011733029095536</v>
      </c>
      <c r="AM18">
        <f t="shared" si="11"/>
        <v>7.0084624572165986</v>
      </c>
      <c r="AN18">
        <f t="shared" si="11"/>
        <v>14.022112132907006</v>
      </c>
      <c r="AO18">
        <f t="shared" si="11"/>
        <v>7.013647346449647</v>
      </c>
      <c r="AP18">
        <f t="shared" si="11"/>
        <v>14.032472602769834</v>
      </c>
      <c r="AQ18">
        <f t="shared" si="11"/>
        <v>7.018822935427959</v>
      </c>
      <c r="AR18">
        <f t="shared" si="11"/>
        <v>14.042814505472426</v>
      </c>
      <c r="AS18">
        <f t="shared" si="11"/>
        <v>7.023989257455964</v>
      </c>
      <c r="AT18">
        <f t="shared" si="11"/>
        <v>14.053137907444743</v>
      </c>
      <c r="AU18">
        <f t="shared" si="11"/>
        <v>7.029146345659516</v>
      </c>
      <c r="AV18">
        <f t="shared" si="11"/>
        <v>14.063442874760876</v>
      </c>
      <c r="AW18">
        <f t="shared" si="11"/>
        <v>7.034294232987169</v>
      </c>
      <c r="AX18">
        <f t="shared" si="11"/>
        <v>14.073729473141574</v>
      </c>
      <c r="AY18">
        <f t="shared" si="11"/>
        <v>7.039432952211436</v>
      </c>
      <c r="AZ18">
        <f t="shared" si="11"/>
        <v>14.083997767956763</v>
      </c>
      <c r="BA18">
        <f t="shared" si="11"/>
        <v>7.044562535930043</v>
      </c>
      <c r="BB18">
        <f t="shared" si="11"/>
        <v>14.094247824228052</v>
      </c>
      <c r="BC18">
        <f t="shared" si="11"/>
        <v>7.049683016567171</v>
      </c>
      <c r="BD18">
        <f t="shared" si="11"/>
        <v>14.104479706631173</v>
      </c>
      <c r="BE18">
        <f t="shared" si="11"/>
        <v>7.054794426374684</v>
      </c>
      <c r="BF18">
        <f t="shared" si="11"/>
        <v>14.114693479498449</v>
      </c>
      <c r="BG18">
        <f t="shared" si="11"/>
        <v>7.059896797433348</v>
      </c>
      <c r="BH18">
        <f t="shared" si="11"/>
        <v>14.12488920682123</v>
      </c>
      <c r="BI18">
        <f t="shared" si="11"/>
        <v>7.064990161654041</v>
      </c>
      <c r="BJ18">
        <f t="shared" si="11"/>
        <v>14.135066952252277</v>
      </c>
      <c r="BK18">
        <f t="shared" si="11"/>
        <v>7.070074550778948</v>
      </c>
      <c r="BL18">
        <f t="shared" si="11"/>
        <v>14.145226779108159</v>
      </c>
      <c r="BM18">
        <f t="shared" si="11"/>
        <v>7.0751499963827476</v>
      </c>
      <c r="BN18">
        <f t="shared" si="11"/>
        <v>14.155368750371617</v>
      </c>
      <c r="BO18">
        <f t="shared" si="11"/>
        <v>7.080216529873792</v>
      </c>
      <c r="BP18">
        <f t="shared" si="11"/>
        <v>14.165492928693892</v>
      </c>
      <c r="BQ18">
        <f t="shared" si="11"/>
        <v>7.08527418249527</v>
      </c>
      <c r="BR18">
        <f t="shared" si="11"/>
        <v>14.17559937639708</v>
      </c>
      <c r="BS18">
        <f t="shared" si="11"/>
        <v>7.090322985326362</v>
      </c>
      <c r="BT18">
        <f t="shared" si="11"/>
        <v>14.185688155476393</v>
      </c>
      <c r="BU18">
        <f t="shared" si="11"/>
        <v>7.095362969283394</v>
      </c>
      <c r="BV18">
        <f t="shared" si="11"/>
        <v>14.195759327602467</v>
      </c>
      <c r="BW18">
        <f t="shared" si="11"/>
        <v>7.100394165120959</v>
      </c>
      <c r="BX18">
        <f t="shared" si="11"/>
        <v>14.20581295412362</v>
      </c>
      <c r="BY18">
        <f t="shared" si="11"/>
        <v>7.105416603433059</v>
      </c>
      <c r="BZ18">
        <f t="shared" si="11"/>
        <v>14.215849096068089</v>
      </c>
      <c r="CA18">
        <f t="shared" si="11"/>
        <v>7.1104303146542085</v>
      </c>
      <c r="CB18">
        <f t="shared" si="11"/>
        <v>14.225867814146255</v>
      </c>
      <c r="CC18">
        <f t="shared" si="11"/>
        <v>7.115435329060548</v>
      </c>
      <c r="CD18">
        <f t="shared" si="11"/>
        <v>14.235869168752847</v>
      </c>
      <c r="CE18">
        <f t="shared" si="11"/>
        <v>7.1204316767709415</v>
      </c>
      <c r="CF18">
        <f t="shared" si="11"/>
        <v>14.245853219969126</v>
      </c>
      <c r="CG18">
        <f t="shared" si="11"/>
        <v>7.125419387748058</v>
      </c>
      <c r="CH18">
        <f t="shared" si="11"/>
        <v>14.255820027565054</v>
      </c>
      <c r="CI18">
        <f t="shared" si="11"/>
        <v>7.130398491799453</v>
      </c>
      <c r="CJ18">
        <f t="shared" si="11"/>
        <v>14.265769651001435</v>
      </c>
      <c r="CK18">
        <f t="shared" si="9"/>
        <v>7.1353690185786425</v>
      </c>
      <c r="CL18">
        <f t="shared" si="8"/>
        <v>14.27570214943204</v>
      </c>
      <c r="CM18">
        <f t="shared" si="8"/>
        <v>7.140330997586152</v>
      </c>
      <c r="CN18">
        <f t="shared" si="8"/>
        <v>14.28561758170574</v>
      </c>
      <c r="CO18">
        <f t="shared" si="8"/>
        <v>7.145284458170576</v>
      </c>
      <c r="CP18">
        <f t="shared" si="8"/>
        <v>14.29551600636856</v>
      </c>
      <c r="CQ18">
        <f t="shared" si="8"/>
        <v>7.150229429529619</v>
      </c>
      <c r="CR18">
        <f t="shared" si="8"/>
        <v>14.305397481665793</v>
      </c>
      <c r="CS18">
        <f t="shared" si="8"/>
        <v>7.155165940711117</v>
      </c>
      <c r="CT18">
        <f t="shared" si="8"/>
        <v>14.315262065544028</v>
      </c>
      <c r="CU18">
        <f t="shared" si="8"/>
        <v>7.16009402061408</v>
      </c>
      <c r="CV18">
        <f t="shared" si="8"/>
        <v>14.325109815653201</v>
      </c>
      <c r="CW18">
        <f t="shared" si="8"/>
        <v>7.165013697989688</v>
      </c>
      <c r="CX18">
        <f t="shared" si="8"/>
        <v>14.334940789348616</v>
      </c>
      <c r="CY18">
        <f t="shared" si="8"/>
        <v>3.5849625007211565</v>
      </c>
      <c r="CZ18">
        <f t="shared" si="8"/>
        <v>0</v>
      </c>
      <c r="DA18">
        <f t="shared" si="8"/>
        <v>0</v>
      </c>
    </row>
    <row r="19" spans="1:105" ht="12">
      <c r="A19">
        <f t="shared" si="3"/>
        <v>13</v>
      </c>
      <c r="B19">
        <f>Hoja1!A22-1</f>
        <v>12</v>
      </c>
      <c r="C19">
        <f>Hoja1!A22</f>
        <v>13</v>
      </c>
      <c r="D19">
        <f>(C19-B19)/Hoja1!$E$6</f>
        <v>0.01020408163265306</v>
      </c>
      <c r="E19">
        <f t="shared" si="4"/>
        <v>3.5849625007211565</v>
      </c>
      <c r="F19">
        <f t="shared" si="13"/>
        <v>14.344755043692944</v>
      </c>
      <c r="G19">
        <f t="shared" si="13"/>
        <v>7.174827959430505</v>
      </c>
      <c r="H19">
        <f t="shared" si="13"/>
        <v>14.354552635458218</v>
      </c>
      <c r="I19">
        <f t="shared" si="13"/>
        <v>7.179722600267992</v>
      </c>
      <c r="J19">
        <f t="shared" si="13"/>
        <v>14.364333621127797</v>
      </c>
      <c r="K19">
        <f t="shared" si="13"/>
        <v>7.184608952124648</v>
      </c>
      <c r="L19">
        <f t="shared" si="13"/>
        <v>14.37409805689832</v>
      </c>
      <c r="M19">
        <f t="shared" si="13"/>
        <v>7.1894870430274835</v>
      </c>
      <c r="N19">
        <f t="shared" si="13"/>
        <v>14.383845998681654</v>
      </c>
      <c r="O19">
        <f t="shared" si="13"/>
        <v>7.1943569008615915</v>
      </c>
      <c r="P19">
        <f t="shared" si="14"/>
        <v>14.393577502106792</v>
      </c>
      <c r="Q19">
        <f t="shared" si="14"/>
        <v>7.199218553371115</v>
      </c>
      <c r="R19">
        <f t="shared" si="14"/>
        <v>14.403292622521791</v>
      </c>
      <c r="S19">
        <f t="shared" si="14"/>
        <v>7.204072028160196</v>
      </c>
      <c r="T19">
        <f t="shared" si="14"/>
        <v>14.412991414995625</v>
      </c>
      <c r="U19">
        <f t="shared" si="14"/>
        <v>7.2089173526939065</v>
      </c>
      <c r="V19">
        <f t="shared" si="14"/>
        <v>14.422673934320079</v>
      </c>
      <c r="W19">
        <f t="shared" si="14"/>
        <v>7.213754554299194</v>
      </c>
      <c r="X19">
        <f t="shared" si="14"/>
        <v>14.432340235011612</v>
      </c>
      <c r="Y19">
        <f t="shared" si="14"/>
        <v>7.218583660165793</v>
      </c>
      <c r="Z19">
        <f t="shared" si="12"/>
        <v>14.441990371313175</v>
      </c>
      <c r="AA19">
        <f t="shared" si="12"/>
        <v>7.2234046973471555</v>
      </c>
      <c r="AB19">
        <f t="shared" si="12"/>
        <v>14.451624397196062</v>
      </c>
      <c r="AC19">
        <f t="shared" si="11"/>
        <v>7.228217692761346</v>
      </c>
      <c r="AD19">
        <f t="shared" si="11"/>
        <v>14.461242366361704</v>
      </c>
      <c r="AE19">
        <f t="shared" si="11"/>
        <v>7.233022673191955</v>
      </c>
      <c r="AF19">
        <f t="shared" si="11"/>
        <v>14.470844332243473</v>
      </c>
      <c r="AG19">
        <f t="shared" si="11"/>
        <v>7.2378196652889875</v>
      </c>
      <c r="AH19">
        <f t="shared" si="11"/>
        <v>14.480430348008463</v>
      </c>
      <c r="AI19">
        <f t="shared" si="11"/>
        <v>7.2426086955697535</v>
      </c>
      <c r="AJ19">
        <f t="shared" si="11"/>
        <v>14.490000466559252</v>
      </c>
      <c r="AK19">
        <f t="shared" si="11"/>
        <v>7.247389790419741</v>
      </c>
      <c r="AL19">
        <f t="shared" si="11"/>
        <v>14.499554740535661</v>
      </c>
      <c r="AM19">
        <f t="shared" si="11"/>
        <v>7.252162976093498</v>
      </c>
      <c r="AN19">
        <f t="shared" si="11"/>
        <v>14.509093222316483</v>
      </c>
      <c r="AO19">
        <f t="shared" si="11"/>
        <v>7.256928278715486</v>
      </c>
      <c r="AP19">
        <f t="shared" si="11"/>
        <v>14.518615964021206</v>
      </c>
      <c r="AQ19">
        <f t="shared" si="11"/>
        <v>7.261685724280949</v>
      </c>
      <c r="AR19">
        <f t="shared" si="11"/>
        <v>14.52812301751174</v>
      </c>
      <c r="AS19">
        <f t="shared" si="11"/>
        <v>7.266435338656755</v>
      </c>
      <c r="AT19">
        <f t="shared" si="11"/>
        <v>14.537614434394081</v>
      </c>
      <c r="AU19">
        <f t="shared" si="11"/>
        <v>7.271177147582248</v>
      </c>
      <c r="AV19">
        <f t="shared" si="11"/>
        <v>14.547090266020017</v>
      </c>
      <c r="AW19">
        <f t="shared" si="11"/>
        <v>7.275911176670081</v>
      </c>
      <c r="AX19">
        <f t="shared" si="11"/>
        <v>14.55655056348878</v>
      </c>
      <c r="AY19">
        <f t="shared" si="11"/>
        <v>7.280637451407043</v>
      </c>
      <c r="AZ19">
        <f t="shared" si="11"/>
        <v>14.565995377648715</v>
      </c>
      <c r="BA19">
        <f t="shared" si="11"/>
        <v>7.285355997154888</v>
      </c>
      <c r="BB19">
        <f t="shared" si="11"/>
        <v>14.575424759098901</v>
      </c>
      <c r="BC19">
        <f t="shared" si="11"/>
        <v>7.290066839151146</v>
      </c>
      <c r="BD19">
        <f t="shared" si="11"/>
        <v>14.584838758190788</v>
      </c>
      <c r="BE19">
        <f t="shared" si="11"/>
        <v>7.294770002509942</v>
      </c>
      <c r="BF19">
        <f t="shared" si="11"/>
        <v>14.594237425029815</v>
      </c>
      <c r="BG19">
        <f t="shared" si="11"/>
        <v>7.299465512222787</v>
      </c>
      <c r="BH19">
        <f t="shared" si="11"/>
        <v>14.603620809476997</v>
      </c>
      <c r="BI19">
        <f t="shared" si="11"/>
        <v>7.304153393159386</v>
      </c>
      <c r="BJ19">
        <f t="shared" si="11"/>
        <v>14.612988961150524</v>
      </c>
      <c r="BK19">
        <f t="shared" si="11"/>
        <v>7.308833670068419</v>
      </c>
      <c r="BL19">
        <f t="shared" si="11"/>
        <v>14.622341929427328</v>
      </c>
      <c r="BM19">
        <f t="shared" si="11"/>
        <v>7.3135063675783325</v>
      </c>
      <c r="BN19">
        <f t="shared" si="11"/>
        <v>14.631679763444646</v>
      </c>
      <c r="BO19">
        <f t="shared" si="11"/>
        <v>7.318171510198113</v>
      </c>
      <c r="BP19">
        <f t="shared" si="11"/>
        <v>14.641002512101574</v>
      </c>
      <c r="BQ19">
        <f t="shared" si="11"/>
        <v>7.322829122318059</v>
      </c>
      <c r="BR19">
        <f t="shared" si="11"/>
        <v>14.650310224060593</v>
      </c>
      <c r="BS19">
        <f t="shared" si="11"/>
        <v>7.327479228210547</v>
      </c>
      <c r="BT19">
        <f t="shared" si="11"/>
        <v>14.659602947749107</v>
      </c>
      <c r="BU19">
        <f t="shared" si="11"/>
        <v>7.332121852030789</v>
      </c>
      <c r="BV19">
        <f t="shared" si="11"/>
        <v>14.668880731360941</v>
      </c>
      <c r="BW19">
        <f t="shared" si="11"/>
        <v>7.336757017817588</v>
      </c>
      <c r="BX19">
        <f t="shared" si="11"/>
        <v>14.67814362285785</v>
      </c>
      <c r="BY19">
        <f t="shared" si="11"/>
        <v>7.341384749494081</v>
      </c>
      <c r="BZ19">
        <f t="shared" si="11"/>
        <v>14.687391669970998</v>
      </c>
      <c r="CA19">
        <f t="shared" si="11"/>
        <v>7.346005070868483</v>
      </c>
      <c r="CB19">
        <f t="shared" si="11"/>
        <v>14.696624920202447</v>
      </c>
      <c r="CC19">
        <f t="shared" si="11"/>
        <v>7.3506180056348205</v>
      </c>
      <c r="CD19">
        <f t="shared" si="11"/>
        <v>14.70584342082661</v>
      </c>
      <c r="CE19">
        <f t="shared" si="11"/>
        <v>7.355223577373661</v>
      </c>
      <c r="CF19">
        <f t="shared" si="11"/>
        <v>14.715047218891703</v>
      </c>
      <c r="CG19">
        <f t="shared" si="11"/>
        <v>7.359821809552837</v>
      </c>
      <c r="CH19">
        <f t="shared" si="11"/>
        <v>14.7242363612212</v>
      </c>
      <c r="CI19">
        <f t="shared" si="11"/>
        <v>7.364412725528163</v>
      </c>
      <c r="CJ19">
        <f t="shared" si="11"/>
        <v>14.733410894415234</v>
      </c>
      <c r="CK19">
        <f t="shared" si="9"/>
        <v>7.368996348544142</v>
      </c>
      <c r="CL19">
        <f t="shared" si="8"/>
        <v>14.742570864852047</v>
      </c>
      <c r="CM19">
        <f t="shared" si="8"/>
        <v>7.373572701734682</v>
      </c>
      <c r="CN19">
        <f t="shared" si="8"/>
        <v>14.751716318689377</v>
      </c>
      <c r="CO19">
        <f t="shared" si="8"/>
        <v>7.3781418081237895</v>
      </c>
      <c r="CP19">
        <f t="shared" si="8"/>
        <v>14.760847301865857</v>
      </c>
      <c r="CQ19">
        <f t="shared" si="8"/>
        <v>7.382703690626267</v>
      </c>
      <c r="CR19">
        <f t="shared" si="8"/>
        <v>14.769963860102406</v>
      </c>
      <c r="CS19">
        <f t="shared" si="8"/>
        <v>7.387258372048398</v>
      </c>
      <c r="CT19">
        <f t="shared" si="8"/>
        <v>14.779066038903592</v>
      </c>
      <c r="CU19">
        <f t="shared" si="8"/>
        <v>7.39180587508864</v>
      </c>
      <c r="CV19">
        <f t="shared" si="8"/>
        <v>14.788153883559001</v>
      </c>
      <c r="CW19">
        <f t="shared" si="8"/>
        <v>7.396346222338294</v>
      </c>
      <c r="CX19">
        <f t="shared" si="8"/>
        <v>14.7972274391446</v>
      </c>
      <c r="CY19">
        <f t="shared" si="8"/>
        <v>3.700439718141092</v>
      </c>
      <c r="CZ19">
        <f t="shared" si="8"/>
        <v>0</v>
      </c>
      <c r="DA19">
        <f t="shared" si="8"/>
        <v>0</v>
      </c>
    </row>
    <row r="20" spans="1:105" ht="12">
      <c r="A20">
        <f t="shared" si="3"/>
        <v>14</v>
      </c>
      <c r="B20">
        <f>Hoja1!A23-1</f>
        <v>13</v>
      </c>
      <c r="C20">
        <f>Hoja1!A23</f>
        <v>14</v>
      </c>
      <c r="D20">
        <f>(C20-B20)/Hoja1!$E$6</f>
        <v>0.01020408163265306</v>
      </c>
      <c r="E20">
        <f t="shared" si="4"/>
        <v>3.700439718141092</v>
      </c>
      <c r="F20">
        <f t="shared" si="13"/>
        <v>14.806286750524048</v>
      </c>
      <c r="G20">
        <f t="shared" si="13"/>
        <v>7.4054055392993225</v>
      </c>
      <c r="H20">
        <f t="shared" si="13"/>
        <v>14.815331862350064</v>
      </c>
      <c r="I20">
        <f t="shared" si="13"/>
        <v>7.409924553663572</v>
      </c>
      <c r="J20">
        <f t="shared" si="13"/>
        <v>14.824362819065716</v>
      </c>
      <c r="K20">
        <f t="shared" si="13"/>
        <v>7.4144365015443086</v>
      </c>
      <c r="L20">
        <f t="shared" si="13"/>
        <v>14.833379664905754</v>
      </c>
      <c r="M20">
        <f t="shared" si="13"/>
        <v>7.4189414050070654</v>
      </c>
      <c r="N20">
        <f t="shared" si="13"/>
        <v>14.842382443897899</v>
      </c>
      <c r="O20">
        <f t="shared" si="13"/>
        <v>7.42343928601419</v>
      </c>
      <c r="P20">
        <f t="shared" si="14"/>
        <v>14.85137119986413</v>
      </c>
      <c r="Q20">
        <f t="shared" si="14"/>
        <v>7.427930166425478</v>
      </c>
      <c r="R20">
        <f t="shared" si="14"/>
        <v>14.860345976421975</v>
      </c>
      <c r="S20">
        <f t="shared" si="14"/>
        <v>7.432414067998818</v>
      </c>
      <c r="T20">
        <f t="shared" si="14"/>
        <v>14.869306816985773</v>
      </c>
      <c r="U20">
        <f t="shared" si="14"/>
        <v>7.436891012390817</v>
      </c>
      <c r="V20">
        <f t="shared" si="14"/>
        <v>14.87825376476793</v>
      </c>
      <c r="W20">
        <f t="shared" si="14"/>
        <v>7.441361021157434</v>
      </c>
      <c r="X20">
        <f t="shared" si="14"/>
        <v>14.887186862780185</v>
      </c>
      <c r="Y20">
        <f t="shared" si="14"/>
        <v>7.445824115754599</v>
      </c>
      <c r="Z20">
        <f t="shared" si="12"/>
        <v>14.89610615383483</v>
      </c>
      <c r="AA20">
        <f t="shared" si="12"/>
        <v>7.450280317538833</v>
      </c>
      <c r="AB20">
        <f t="shared" si="12"/>
        <v>14.905011680545966</v>
      </c>
      <c r="AC20">
        <f t="shared" si="11"/>
        <v>7.454729647767861</v>
      </c>
      <c r="AD20">
        <f t="shared" si="11"/>
        <v>14.913903485330692</v>
      </c>
      <c r="AE20">
        <f t="shared" si="11"/>
        <v>7.459172127601217</v>
      </c>
      <c r="AF20">
        <f t="shared" si="11"/>
        <v>14.92278161041035</v>
      </c>
      <c r="AG20">
        <f t="shared" si="11"/>
        <v>7.463607778100855</v>
      </c>
      <c r="AH20">
        <f t="shared" si="11"/>
        <v>14.931646097811706</v>
      </c>
      <c r="AI20">
        <f t="shared" si="11"/>
        <v>7.4680366202317385</v>
      </c>
      <c r="AJ20">
        <f t="shared" si="11"/>
        <v>14.940496989368155</v>
      </c>
      <c r="AK20">
        <f t="shared" si="11"/>
        <v>7.4724586748624455</v>
      </c>
      <c r="AL20">
        <f t="shared" si="11"/>
        <v>14.9493343267209</v>
      </c>
      <c r="AM20">
        <f t="shared" si="11"/>
        <v>7.476873962765748</v>
      </c>
      <c r="AN20">
        <f t="shared" si="11"/>
        <v>14.95815815132013</v>
      </c>
      <c r="AO20">
        <f t="shared" si="11"/>
        <v>7.481282504619209</v>
      </c>
      <c r="AP20">
        <f t="shared" si="11"/>
        <v>14.966968504426188</v>
      </c>
      <c r="AQ20">
        <f t="shared" si="11"/>
        <v>7.485684321005752</v>
      </c>
      <c r="AR20">
        <f aca="true" t="shared" si="15" ref="AR20:CJ25">AR$5*LOG($B20+AR$6*$D20,2)</f>
        <v>14.975765427110714</v>
      </c>
      <c r="AS20">
        <f t="shared" si="15"/>
        <v>7.490079432414244</v>
      </c>
      <c r="AT20">
        <f t="shared" si="15"/>
        <v>14.984548960257825</v>
      </c>
      <c r="AU20">
        <f t="shared" si="15"/>
        <v>7.494467859240068</v>
      </c>
      <c r="AV20">
        <f t="shared" si="15"/>
        <v>14.993319144565225</v>
      </c>
      <c r="AW20">
        <f t="shared" si="15"/>
        <v>7.498849621785688</v>
      </c>
      <c r="AX20">
        <f t="shared" si="15"/>
        <v>15.002076020545346</v>
      </c>
      <c r="AY20">
        <f t="shared" si="15"/>
        <v>7.503224740261215</v>
      </c>
      <c r="AZ20">
        <f t="shared" si="15"/>
        <v>15.010819628526479</v>
      </c>
      <c r="BA20">
        <f t="shared" si="15"/>
        <v>7.507593234784967</v>
      </c>
      <c r="BB20">
        <f t="shared" si="15"/>
        <v>15.019550008653875</v>
      </c>
      <c r="BC20">
        <f t="shared" si="15"/>
        <v>7.511955125384018</v>
      </c>
      <c r="BD20">
        <f t="shared" si="15"/>
        <v>15.028267200890863</v>
      </c>
      <c r="BE20">
        <f t="shared" si="15"/>
        <v>7.51631043199476</v>
      </c>
      <c r="BF20">
        <f t="shared" si="15"/>
        <v>15.036971245019942</v>
      </c>
      <c r="BG20">
        <f t="shared" si="15"/>
        <v>7.520659174463433</v>
      </c>
      <c r="BH20">
        <f t="shared" si="15"/>
        <v>15.045662180643866</v>
      </c>
      <c r="BI20">
        <f t="shared" si="15"/>
        <v>7.525001372546687</v>
      </c>
      <c r="BJ20">
        <f t="shared" si="15"/>
        <v>15.054340047186734</v>
      </c>
      <c r="BK20">
        <f t="shared" si="15"/>
        <v>7.529337045912108</v>
      </c>
      <c r="BL20">
        <f t="shared" si="15"/>
        <v>15.06300488389506</v>
      </c>
      <c r="BM20">
        <f t="shared" si="15"/>
        <v>7.533666214138753</v>
      </c>
      <c r="BN20">
        <f t="shared" si="15"/>
        <v>15.071656729838832</v>
      </c>
      <c r="BO20">
        <f t="shared" si="15"/>
        <v>7.537988896717689</v>
      </c>
      <c r="BP20">
        <f t="shared" si="15"/>
        <v>15.080295623912578</v>
      </c>
      <c r="BQ20">
        <f t="shared" si="15"/>
        <v>7.542305113052506</v>
      </c>
      <c r="BR20">
        <f t="shared" si="15"/>
        <v>15.088921604836411</v>
      </c>
      <c r="BS20">
        <f t="shared" si="15"/>
        <v>7.546614882459854</v>
      </c>
      <c r="BT20">
        <f t="shared" si="15"/>
        <v>15.097534711157062</v>
      </c>
      <c r="BU20">
        <f t="shared" si="15"/>
        <v>7.55091822416995</v>
      </c>
      <c r="BV20">
        <f t="shared" si="15"/>
        <v>15.106134981248937</v>
      </c>
      <c r="BW20">
        <f t="shared" si="15"/>
        <v>7.555215157327105</v>
      </c>
      <c r="BX20">
        <f t="shared" si="15"/>
        <v>15.114722453315114</v>
      </c>
      <c r="BY20">
        <f t="shared" si="15"/>
        <v>7.5595057009902185</v>
      </c>
      <c r="BZ20">
        <f t="shared" si="15"/>
        <v>15.12329716538838</v>
      </c>
      <c r="CA20">
        <f t="shared" si="15"/>
        <v>7.563789874133301</v>
      </c>
      <c r="CB20">
        <f t="shared" si="15"/>
        <v>15.131859155332238</v>
      </c>
      <c r="CC20">
        <f t="shared" si="15"/>
        <v>7.56806769564597</v>
      </c>
      <c r="CD20">
        <f t="shared" si="15"/>
        <v>15.140408460841908</v>
      </c>
      <c r="CE20">
        <f t="shared" si="15"/>
        <v>7.572339184333952</v>
      </c>
      <c r="CF20">
        <f t="shared" si="15"/>
        <v>15.148945119445315</v>
      </c>
      <c r="CG20">
        <f t="shared" si="15"/>
        <v>7.576604358919578</v>
      </c>
      <c r="CH20">
        <f t="shared" si="15"/>
        <v>15.157469168504102</v>
      </c>
      <c r="CI20">
        <f t="shared" si="15"/>
        <v>7.580863238042271</v>
      </c>
      <c r="CJ20">
        <f t="shared" si="15"/>
        <v>15.165980645214583</v>
      </c>
      <c r="CK20">
        <f t="shared" si="9"/>
        <v>7.585115840259047</v>
      </c>
      <c r="CL20">
        <f t="shared" si="8"/>
        <v>15.174479586608735</v>
      </c>
      <c r="CM20">
        <f t="shared" si="8"/>
        <v>7.589362184044988</v>
      </c>
      <c r="CN20">
        <f t="shared" si="8"/>
        <v>15.182966029555146</v>
      </c>
      <c r="CO20">
        <f t="shared" si="8"/>
        <v>7.5936022877937255</v>
      </c>
      <c r="CP20">
        <f t="shared" si="8"/>
        <v>15.191440010760006</v>
      </c>
      <c r="CQ20">
        <f t="shared" si="8"/>
        <v>7.597836169817929</v>
      </c>
      <c r="CR20">
        <f t="shared" si="8"/>
        <v>15.199901566768029</v>
      </c>
      <c r="CS20">
        <f t="shared" si="8"/>
        <v>7.602063848349764</v>
      </c>
      <c r="CT20">
        <f t="shared" si="8"/>
        <v>15.208350733963409</v>
      </c>
      <c r="CU20">
        <f t="shared" si="8"/>
        <v>7.606285341541379</v>
      </c>
      <c r="CV20">
        <f t="shared" si="8"/>
        <v>15.216787548570766</v>
      </c>
      <c r="CW20">
        <f t="shared" si="8"/>
        <v>7.610500667465362</v>
      </c>
      <c r="CX20">
        <f t="shared" si="8"/>
        <v>15.22521204665607</v>
      </c>
      <c r="CY20">
        <f t="shared" si="8"/>
        <v>3.8073549220576037</v>
      </c>
      <c r="CZ20">
        <f t="shared" si="8"/>
        <v>0</v>
      </c>
      <c r="DA20">
        <f t="shared" si="8"/>
        <v>0</v>
      </c>
    </row>
    <row r="21" spans="1:105" ht="12">
      <c r="A21">
        <f t="shared" si="3"/>
        <v>15</v>
      </c>
      <c r="B21">
        <f>Hoja1!A24-1</f>
        <v>14</v>
      </c>
      <c r="C21">
        <f>Hoja1!A24</f>
        <v>15</v>
      </c>
      <c r="D21">
        <f>(C21-B21)/Hoja1!$E$6</f>
        <v>0.01020408163265306</v>
      </c>
      <c r="E21">
        <f t="shared" si="4"/>
        <v>3.8073549220576037</v>
      </c>
      <c r="F21">
        <f t="shared" si="13"/>
        <v>15.23362426412757</v>
      </c>
      <c r="G21">
        <f t="shared" si="13"/>
        <v>7.618912889405784</v>
      </c>
      <c r="H21">
        <f t="shared" si="13"/>
        <v>15.242024236736706</v>
      </c>
      <c r="I21">
        <f t="shared" si="13"/>
        <v>7.62310982117378</v>
      </c>
      <c r="J21">
        <f t="shared" si="13"/>
        <v>15.250412000079024</v>
      </c>
      <c r="K21">
        <f t="shared" si="13"/>
        <v>7.627300657178166</v>
      </c>
      <c r="L21">
        <f t="shared" si="13"/>
        <v>15.25878758959509</v>
      </c>
      <c r="M21">
        <f t="shared" si="13"/>
        <v>7.631485415100646</v>
      </c>
      <c r="N21">
        <f t="shared" si="13"/>
        <v>15.26715104057137</v>
      </c>
      <c r="O21">
        <f t="shared" si="13"/>
        <v>7.635664112546101</v>
      </c>
      <c r="P21">
        <f t="shared" si="14"/>
        <v>15.275502388141144</v>
      </c>
      <c r="Q21">
        <f t="shared" si="14"/>
        <v>7.639836767043033</v>
      </c>
      <c r="R21">
        <f t="shared" si="14"/>
        <v>15.283841667285373</v>
      </c>
      <c r="S21">
        <f t="shared" si="14"/>
        <v>7.6440033960440115</v>
      </c>
      <c r="T21">
        <f t="shared" si="14"/>
        <v>15.29216891283358</v>
      </c>
      <c r="U21">
        <f t="shared" si="14"/>
        <v>7.648164016926105</v>
      </c>
      <c r="V21">
        <f t="shared" si="14"/>
        <v>15.300484159464737</v>
      </c>
      <c r="W21">
        <f t="shared" si="14"/>
        <v>7.652318646991324</v>
      </c>
      <c r="X21">
        <f t="shared" si="14"/>
        <v>15.308787441708125</v>
      </c>
      <c r="Y21">
        <f t="shared" si="14"/>
        <v>7.65646730346704</v>
      </c>
      <c r="Z21">
        <f t="shared" si="12"/>
        <v>15.31707879394418</v>
      </c>
      <c r="AA21">
        <f t="shared" si="12"/>
        <v>7.66061000350643</v>
      </c>
      <c r="AB21">
        <f t="shared" si="12"/>
        <v>15.325358250405367</v>
      </c>
      <c r="AC21">
        <f t="shared" si="12"/>
        <v>7.664746764188888</v>
      </c>
      <c r="AD21">
        <f t="shared" si="12"/>
        <v>15.333625845177021</v>
      </c>
      <c r="AE21">
        <f t="shared" si="12"/>
        <v>7.668877602520457</v>
      </c>
      <c r="AF21">
        <f t="shared" si="12"/>
        <v>15.341881612198181</v>
      </c>
      <c r="AG21">
        <f t="shared" si="12"/>
        <v>7.673002535434241</v>
      </c>
      <c r="AH21">
        <f t="shared" si="12"/>
        <v>15.350125585262441</v>
      </c>
      <c r="AI21">
        <f t="shared" si="12"/>
        <v>7.677121579790831</v>
      </c>
      <c r="AJ21">
        <f t="shared" si="12"/>
        <v>15.358357798018766</v>
      </c>
      <c r="AK21">
        <f t="shared" si="12"/>
        <v>7.681234752378705</v>
      </c>
      <c r="AL21">
        <f t="shared" si="12"/>
        <v>15.36657828397232</v>
      </c>
      <c r="AM21">
        <f t="shared" si="12"/>
        <v>7.685342069914654</v>
      </c>
      <c r="AN21">
        <f t="shared" si="12"/>
        <v>15.3747870764853</v>
      </c>
      <c r="AO21">
        <f t="shared" si="12"/>
        <v>7.689443549044178</v>
      </c>
      <c r="AP21">
        <f t="shared" si="12"/>
        <v>15.382984208777714</v>
      </c>
      <c r="AQ21">
        <f t="shared" si="12"/>
        <v>7.693539206341896</v>
      </c>
      <c r="AR21">
        <f t="shared" si="15"/>
        <v>15.391169713928225</v>
      </c>
      <c r="AS21">
        <f t="shared" si="15"/>
        <v>7.697629058311945</v>
      </c>
      <c r="AT21">
        <f t="shared" si="15"/>
        <v>15.399343624874925</v>
      </c>
      <c r="AU21">
        <f t="shared" si="15"/>
        <v>7.701713121388382</v>
      </c>
      <c r="AV21">
        <f t="shared" si="15"/>
        <v>15.407505974416145</v>
      </c>
      <c r="AW21">
        <f t="shared" si="15"/>
        <v>7.705791411935579</v>
      </c>
      <c r="AX21">
        <f t="shared" si="15"/>
        <v>15.415656795211241</v>
      </c>
      <c r="AY21">
        <f t="shared" si="15"/>
        <v>7.709863946248617</v>
      </c>
      <c r="AZ21">
        <f t="shared" si="15"/>
        <v>15.423796119781374</v>
      </c>
      <c r="BA21">
        <f t="shared" si="15"/>
        <v>7.713930740553672</v>
      </c>
      <c r="BB21">
        <f t="shared" si="15"/>
        <v>15.43192398051029</v>
      </c>
      <c r="BC21">
        <f t="shared" si="15"/>
        <v>7.717991811008414</v>
      </c>
      <c r="BD21">
        <f t="shared" si="15"/>
        <v>15.440040409645096</v>
      </c>
      <c r="BE21">
        <f t="shared" si="15"/>
        <v>7.72204717370238</v>
      </c>
      <c r="BF21">
        <f t="shared" si="15"/>
        <v>15.448145439297033</v>
      </c>
      <c r="BG21">
        <f t="shared" si="15"/>
        <v>7.72609684465736</v>
      </c>
      <c r="BH21">
        <f t="shared" si="15"/>
        <v>15.456239101442222</v>
      </c>
      <c r="BI21">
        <f t="shared" si="15"/>
        <v>7.730140839827783</v>
      </c>
      <c r="BJ21">
        <f t="shared" si="15"/>
        <v>15.464321427922433</v>
      </c>
      <c r="BK21">
        <f t="shared" si="15"/>
        <v>7.7341791751010875</v>
      </c>
      <c r="BL21">
        <f t="shared" si="15"/>
        <v>15.472392450445838</v>
      </c>
      <c r="BM21">
        <f t="shared" si="15"/>
        <v>7.738211866298096</v>
      </c>
      <c r="BN21">
        <f t="shared" si="15"/>
        <v>15.480452200587752</v>
      </c>
      <c r="BO21">
        <f t="shared" si="15"/>
        <v>7.742238929173393</v>
      </c>
      <c r="BP21">
        <f t="shared" si="15"/>
        <v>15.488500709791369</v>
      </c>
      <c r="BQ21">
        <f t="shared" si="15"/>
        <v>7.746260379415687</v>
      </c>
      <c r="BR21">
        <f t="shared" si="15"/>
        <v>15.496538009368514</v>
      </c>
      <c r="BS21">
        <f t="shared" si="15"/>
        <v>7.750276232648179</v>
      </c>
      <c r="BT21">
        <f t="shared" si="15"/>
        <v>15.50456413050036</v>
      </c>
      <c r="BU21">
        <f t="shared" si="15"/>
        <v>7.754286504428933</v>
      </c>
      <c r="BV21">
        <f t="shared" si="15"/>
        <v>15.512579104238156</v>
      </c>
      <c r="BW21">
        <f t="shared" si="15"/>
        <v>7.758291210251229</v>
      </c>
      <c r="BX21">
        <f t="shared" si="15"/>
        <v>15.520582961503958</v>
      </c>
      <c r="BY21">
        <f t="shared" si="15"/>
        <v>7.762290365543925</v>
      </c>
      <c r="BZ21">
        <f t="shared" si="15"/>
        <v>15.528575733091332</v>
      </c>
      <c r="CA21">
        <f t="shared" si="15"/>
        <v>7.76628398567182</v>
      </c>
      <c r="CB21">
        <f t="shared" si="15"/>
        <v>15.536557449666066</v>
      </c>
      <c r="CC21">
        <f t="shared" si="15"/>
        <v>7.770272085935994</v>
      </c>
      <c r="CD21">
        <f t="shared" si="15"/>
        <v>15.544528141766884</v>
      </c>
      <c r="CE21">
        <f t="shared" si="15"/>
        <v>7.7742546815741775</v>
      </c>
      <c r="CF21">
        <f t="shared" si="15"/>
        <v>15.552487839806146</v>
      </c>
      <c r="CG21">
        <f t="shared" si="15"/>
        <v>7.778231787761085</v>
      </c>
      <c r="CH21">
        <f t="shared" si="15"/>
        <v>15.560436574070533</v>
      </c>
      <c r="CI21">
        <f t="shared" si="15"/>
        <v>7.782203419608773</v>
      </c>
      <c r="CJ21">
        <f t="shared" si="15"/>
        <v>15.568374374721753</v>
      </c>
      <c r="CK21">
        <f t="shared" si="9"/>
        <v>7.786169592166977</v>
      </c>
      <c r="CL21">
        <f t="shared" si="8"/>
        <v>15.576301271797218</v>
      </c>
      <c r="CM21">
        <f t="shared" si="8"/>
        <v>7.790130320423457</v>
      </c>
      <c r="CN21">
        <f t="shared" si="8"/>
        <v>15.584217295210731</v>
      </c>
      <c r="CO21">
        <f t="shared" si="8"/>
        <v>7.794085619304344</v>
      </c>
      <c r="CP21">
        <f t="shared" si="8"/>
        <v>15.59212247475316</v>
      </c>
      <c r="CQ21">
        <f t="shared" si="8"/>
        <v>7.798035503674459</v>
      </c>
      <c r="CR21">
        <f t="shared" si="8"/>
        <v>15.600016840093115</v>
      </c>
      <c r="CS21">
        <f t="shared" si="8"/>
        <v>7.801979988337668</v>
      </c>
      <c r="CT21">
        <f t="shared" si="8"/>
        <v>15.607900420777609</v>
      </c>
      <c r="CU21">
        <f t="shared" si="8"/>
        <v>7.805919088037207</v>
      </c>
      <c r="CV21">
        <f t="shared" si="8"/>
        <v>15.615773246232726</v>
      </c>
      <c r="CW21">
        <f t="shared" si="8"/>
        <v>7.80985281745601</v>
      </c>
      <c r="CX21">
        <f t="shared" si="8"/>
        <v>15.623635345764287</v>
      </c>
      <c r="CY21">
        <f t="shared" si="8"/>
        <v>3.9068905956085187</v>
      </c>
      <c r="CZ21">
        <f t="shared" si="8"/>
        <v>0</v>
      </c>
      <c r="DA21">
        <f t="shared" si="8"/>
        <v>0</v>
      </c>
    </row>
    <row r="22" spans="1:105" ht="12">
      <c r="A22">
        <f t="shared" si="3"/>
        <v>16</v>
      </c>
      <c r="B22">
        <f>Hoja1!A25-1</f>
        <v>15</v>
      </c>
      <c r="C22">
        <f>Hoja1!A25</f>
        <v>16</v>
      </c>
      <c r="D22">
        <f>(C22-B22)/Hoja1!$E$6</f>
        <v>0.01020408163265306</v>
      </c>
      <c r="E22">
        <f t="shared" si="4"/>
        <v>3.9068905956085187</v>
      </c>
      <c r="F22">
        <f t="shared" si="13"/>
        <v>15.631486748558489</v>
      </c>
      <c r="G22">
        <f t="shared" si="13"/>
        <v>7.81770422388361</v>
      </c>
      <c r="H22">
        <f t="shared" si="13"/>
        <v>15.639327483682566</v>
      </c>
      <c r="I22">
        <f t="shared" si="13"/>
        <v>7.821621929959723</v>
      </c>
      <c r="J22">
        <f t="shared" si="13"/>
        <v>15.647157580085432</v>
      </c>
      <c r="K22">
        <f t="shared" si="13"/>
        <v>7.825534323890376</v>
      </c>
      <c r="L22">
        <f t="shared" si="13"/>
        <v>15.654977066598324</v>
      </c>
      <c r="M22">
        <f t="shared" si="13"/>
        <v>7.829441420061885</v>
      </c>
      <c r="N22">
        <f t="shared" si="13"/>
        <v>15.66278597193544</v>
      </c>
      <c r="O22">
        <f t="shared" si="13"/>
        <v>7.833343232802208</v>
      </c>
      <c r="P22">
        <f t="shared" si="14"/>
        <v>15.670584324694557</v>
      </c>
      <c r="Q22">
        <f t="shared" si="14"/>
        <v>7.837239776381251</v>
      </c>
      <c r="R22">
        <f t="shared" si="14"/>
        <v>15.67837215335769</v>
      </c>
      <c r="S22">
        <f t="shared" si="14"/>
        <v>7.841131065011191</v>
      </c>
      <c r="T22">
        <f t="shared" si="14"/>
        <v>15.68614948629168</v>
      </c>
      <c r="U22">
        <f t="shared" si="14"/>
        <v>7.845017112846777</v>
      </c>
      <c r="V22">
        <f t="shared" si="14"/>
        <v>15.693916351748843</v>
      </c>
      <c r="W22">
        <f t="shared" si="14"/>
        <v>7.848897933985646</v>
      </c>
      <c r="X22">
        <f t="shared" si="14"/>
        <v>15.701672777867566</v>
      </c>
      <c r="Y22">
        <f t="shared" si="14"/>
        <v>7.852773542468631</v>
      </c>
      <c r="Z22">
        <f t="shared" si="12"/>
        <v>15.709418792672938</v>
      </c>
      <c r="AA22">
        <f t="shared" si="12"/>
        <v>7.85664395228006</v>
      </c>
      <c r="AB22">
        <f t="shared" si="12"/>
        <v>15.717154424077332</v>
      </c>
      <c r="AC22">
        <f t="shared" si="12"/>
        <v>7.8605091773480575</v>
      </c>
      <c r="AD22">
        <f t="shared" si="12"/>
        <v>15.724879699881038</v>
      </c>
      <c r="AE22">
        <f t="shared" si="12"/>
        <v>7.864369231544857</v>
      </c>
      <c r="AF22">
        <f t="shared" si="12"/>
        <v>15.732594647772835</v>
      </c>
      <c r="AG22">
        <f t="shared" si="12"/>
        <v>7.8682241286870855</v>
      </c>
      <c r="AH22">
        <f t="shared" si="12"/>
        <v>15.740299295330606</v>
      </c>
      <c r="AI22">
        <f t="shared" si="12"/>
        <v>7.87207388253607</v>
      </c>
      <c r="AJ22">
        <f t="shared" si="12"/>
        <v>15.74799367002192</v>
      </c>
      <c r="AK22">
        <f t="shared" si="12"/>
        <v>7.8759185067981266</v>
      </c>
      <c r="AL22">
        <f t="shared" si="12"/>
        <v>15.755677799204626</v>
      </c>
      <c r="AM22">
        <f t="shared" si="12"/>
        <v>7.8797580151248585</v>
      </c>
      <c r="AN22">
        <f t="shared" si="12"/>
        <v>15.763351710127424</v>
      </c>
      <c r="AO22">
        <f t="shared" si="12"/>
        <v>7.88359242111344</v>
      </c>
      <c r="AP22">
        <f t="shared" si="12"/>
        <v>15.771015429930463</v>
      </c>
      <c r="AQ22">
        <f t="shared" si="12"/>
        <v>7.887421738306912</v>
      </c>
      <c r="AR22">
        <f t="shared" si="15"/>
        <v>15.7786689856459</v>
      </c>
      <c r="AS22">
        <f t="shared" si="15"/>
        <v>7.891245980194466</v>
      </c>
      <c r="AT22">
        <f t="shared" si="15"/>
        <v>15.786312404198483</v>
      </c>
      <c r="AU22">
        <f t="shared" si="15"/>
        <v>7.895065160211729</v>
      </c>
      <c r="AV22">
        <f t="shared" si="15"/>
        <v>15.793945712406115</v>
      </c>
      <c r="AW22">
        <f t="shared" si="15"/>
        <v>7.898879291741046</v>
      </c>
      <c r="AX22">
        <f t="shared" si="15"/>
        <v>15.80156893698042</v>
      </c>
      <c r="AY22">
        <f t="shared" si="15"/>
        <v>7.902688388111768</v>
      </c>
      <c r="AZ22">
        <f t="shared" si="15"/>
        <v>15.809182104527302</v>
      </c>
      <c r="BA22">
        <f t="shared" si="15"/>
        <v>7.906492462600517</v>
      </c>
      <c r="BB22">
        <f t="shared" si="15"/>
        <v>15.816785241547501</v>
      </c>
      <c r="BC22">
        <f t="shared" si="15"/>
        <v>7.910291528431479</v>
      </c>
      <c r="BD22">
        <f t="shared" si="15"/>
        <v>15.824378374437156</v>
      </c>
      <c r="BE22">
        <f t="shared" si="15"/>
        <v>7.9140855987766745</v>
      </c>
      <c r="BF22">
        <f t="shared" si="15"/>
        <v>15.831961529488336</v>
      </c>
      <c r="BG22">
        <f t="shared" si="15"/>
        <v>7.917874686756228</v>
      </c>
      <c r="BH22">
        <f t="shared" si="15"/>
        <v>15.83953473288961</v>
      </c>
      <c r="BI22">
        <f t="shared" si="15"/>
        <v>7.9216588054386445</v>
      </c>
      <c r="BJ22">
        <f t="shared" si="15"/>
        <v>15.847098010726574</v>
      </c>
      <c r="BK22">
        <f t="shared" si="15"/>
        <v>7.925437967841081</v>
      </c>
      <c r="BL22">
        <f t="shared" si="15"/>
        <v>15.854651388982386</v>
      </c>
      <c r="BM22">
        <f t="shared" si="15"/>
        <v>7.929212186929612</v>
      </c>
      <c r="BN22">
        <f t="shared" si="15"/>
        <v>15.862194893538318</v>
      </c>
      <c r="BO22">
        <f t="shared" si="15"/>
        <v>7.932981475619497</v>
      </c>
      <c r="BP22">
        <f t="shared" si="15"/>
        <v>15.869728550174278</v>
      </c>
      <c r="BQ22">
        <f t="shared" si="15"/>
        <v>7.936745846775451</v>
      </c>
      <c r="BR22">
        <f t="shared" si="15"/>
        <v>15.877252384569333</v>
      </c>
      <c r="BS22">
        <f t="shared" si="15"/>
        <v>7.9405053132118955</v>
      </c>
      <c r="BT22">
        <f t="shared" si="15"/>
        <v>15.884766422302253</v>
      </c>
      <c r="BU22">
        <f t="shared" si="15"/>
        <v>7.944259887693237</v>
      </c>
      <c r="BV22">
        <f t="shared" si="15"/>
        <v>15.892270688852006</v>
      </c>
      <c r="BW22">
        <f t="shared" si="15"/>
        <v>7.948009582934111</v>
      </c>
      <c r="BX22">
        <f t="shared" si="15"/>
        <v>15.89976520959831</v>
      </c>
      <c r="BY22">
        <f t="shared" si="15"/>
        <v>7.951754411599652</v>
      </c>
      <c r="BZ22">
        <f t="shared" si="15"/>
        <v>15.907250009822107</v>
      </c>
      <c r="CA22">
        <f t="shared" si="15"/>
        <v>7.955494386305745</v>
      </c>
      <c r="CB22">
        <f t="shared" si="15"/>
        <v>15.914725114706116</v>
      </c>
      <c r="CC22">
        <f t="shared" si="15"/>
        <v>7.959229519619279</v>
      </c>
      <c r="CD22">
        <f t="shared" si="15"/>
        <v>15.92219054933531</v>
      </c>
      <c r="CE22">
        <f t="shared" si="15"/>
        <v>7.962959824058404</v>
      </c>
      <c r="CF22">
        <f t="shared" si="15"/>
        <v>15.929646338697442</v>
      </c>
      <c r="CG22">
        <f t="shared" si="15"/>
        <v>7.966685312092784</v>
      </c>
      <c r="CH22">
        <f t="shared" si="15"/>
        <v>15.93709250768353</v>
      </c>
      <c r="CI22">
        <f t="shared" si="15"/>
        <v>7.970405996143839</v>
      </c>
      <c r="CJ22">
        <f t="shared" si="15"/>
        <v>15.94452908108837</v>
      </c>
      <c r="CK22">
        <f t="shared" si="9"/>
        <v>7.974121888585004</v>
      </c>
      <c r="CL22">
        <f t="shared" si="8"/>
        <v>15.951956083611027</v>
      </c>
      <c r="CM22">
        <f t="shared" si="8"/>
        <v>7.977833001741967</v>
      </c>
      <c r="CN22">
        <f t="shared" si="8"/>
        <v>15.959373539855317</v>
      </c>
      <c r="CO22">
        <f t="shared" si="8"/>
        <v>7.981539347892922</v>
      </c>
      <c r="CP22">
        <f t="shared" si="8"/>
        <v>15.966781474330308</v>
      </c>
      <c r="CQ22">
        <f t="shared" si="8"/>
        <v>7.985240939268805</v>
      </c>
      <c r="CR22">
        <f t="shared" si="8"/>
        <v>15.974179911450802</v>
      </c>
      <c r="CS22">
        <f t="shared" si="8"/>
        <v>7.988937788053542</v>
      </c>
      <c r="CT22">
        <f t="shared" si="8"/>
        <v>15.981568875537825</v>
      </c>
      <c r="CU22">
        <f t="shared" si="8"/>
        <v>7.992629906384288</v>
      </c>
      <c r="CV22">
        <f t="shared" si="8"/>
        <v>15.98894839081909</v>
      </c>
      <c r="CW22">
        <f t="shared" si="8"/>
        <v>7.996317306351664</v>
      </c>
      <c r="CX22">
        <f t="shared" si="8"/>
        <v>15.996318481429489</v>
      </c>
      <c r="CY22">
        <f t="shared" si="8"/>
        <v>4</v>
      </c>
      <c r="CZ22">
        <f t="shared" si="8"/>
        <v>0</v>
      </c>
      <c r="DA22">
        <f t="shared" si="8"/>
        <v>0</v>
      </c>
    </row>
    <row r="23" spans="1:105" ht="12">
      <c r="A23">
        <f t="shared" si="3"/>
        <v>17</v>
      </c>
      <c r="B23">
        <f>Hoja1!A26-1</f>
        <v>16</v>
      </c>
      <c r="C23">
        <f>Hoja1!A26</f>
        <v>17</v>
      </c>
      <c r="D23">
        <f>(C23-B23)/Hoja1!$E$6</f>
        <v>0.01020408163265306</v>
      </c>
      <c r="E23">
        <f t="shared" si="4"/>
        <v>4</v>
      </c>
      <c r="F23">
        <f t="shared" si="13"/>
        <v>16.00367917141156</v>
      </c>
      <c r="G23">
        <f t="shared" si="13"/>
        <v>8.003677999327563</v>
      </c>
      <c r="H23">
        <f t="shared" si="13"/>
        <v>16.011030484715953</v>
      </c>
      <c r="I23">
        <f t="shared" si="13"/>
        <v>8.007351316286798</v>
      </c>
      <c r="J23">
        <f t="shared" si="13"/>
        <v>16.018372445201912</v>
      </c>
      <c r="K23">
        <f t="shared" si="13"/>
        <v>8.011019962784557</v>
      </c>
      <c r="L23">
        <f t="shared" si="13"/>
        <v>16.025705076637735</v>
      </c>
      <c r="M23">
        <f t="shared" si="13"/>
        <v>8.014683950682336</v>
      </c>
      <c r="N23">
        <f t="shared" si="13"/>
        <v>16.03302840270121</v>
      </c>
      <c r="O23">
        <f t="shared" si="13"/>
        <v>8.018343291796501</v>
      </c>
      <c r="P23">
        <f t="shared" si="14"/>
        <v>16.040342446980116</v>
      </c>
      <c r="Q23">
        <f t="shared" si="14"/>
        <v>8.021997997898515</v>
      </c>
      <c r="R23">
        <f t="shared" si="14"/>
        <v>16.04764723297265</v>
      </c>
      <c r="S23">
        <f t="shared" si="14"/>
        <v>8.025648080715168</v>
      </c>
      <c r="T23">
        <f t="shared" si="14"/>
        <v>16.054942784087892</v>
      </c>
      <c r="U23">
        <f t="shared" si="14"/>
        <v>8.029293551928802</v>
      </c>
      <c r="V23">
        <f t="shared" si="14"/>
        <v>16.062229123646244</v>
      </c>
      <c r="W23">
        <f t="shared" si="14"/>
        <v>8.032934423177542</v>
      </c>
      <c r="X23">
        <f t="shared" si="14"/>
        <v>16.069506274879895</v>
      </c>
      <c r="Y23">
        <f t="shared" si="14"/>
        <v>8.0365707060555</v>
      </c>
      <c r="Z23">
        <f t="shared" si="12"/>
        <v>16.076774260933245</v>
      </c>
      <c r="AA23">
        <f t="shared" si="12"/>
        <v>8.040202412113018</v>
      </c>
      <c r="AB23">
        <f t="shared" si="12"/>
        <v>16.08403310486336</v>
      </c>
      <c r="AC23">
        <f t="shared" si="12"/>
        <v>8.043829552856883</v>
      </c>
      <c r="AD23">
        <f t="shared" si="12"/>
        <v>16.091282829640406</v>
      </c>
      <c r="AE23">
        <f t="shared" si="12"/>
        <v>8.047452139750527</v>
      </c>
      <c r="AF23">
        <f t="shared" si="12"/>
        <v>16.098523458148094</v>
      </c>
      <c r="AG23">
        <f t="shared" si="12"/>
        <v>8.051070184214275</v>
      </c>
      <c r="AH23">
        <f t="shared" si="12"/>
        <v>16.105755013184098</v>
      </c>
      <c r="AI23">
        <f t="shared" si="12"/>
        <v>8.054683697625538</v>
      </c>
      <c r="AJ23">
        <f t="shared" si="12"/>
        <v>16.112977517460497</v>
      </c>
      <c r="AK23">
        <f t="shared" si="12"/>
        <v>8.058292691319034</v>
      </c>
      <c r="AL23">
        <f t="shared" si="12"/>
        <v>16.120190993604197</v>
      </c>
      <c r="AM23">
        <f t="shared" si="12"/>
        <v>8.061897176587005</v>
      </c>
      <c r="AN23">
        <f t="shared" si="12"/>
        <v>16.12739546415736</v>
      </c>
      <c r="AO23">
        <f t="shared" si="12"/>
        <v>8.065497164679424</v>
      </c>
      <c r="AP23">
        <f t="shared" si="12"/>
        <v>16.13459095157783</v>
      </c>
      <c r="AQ23">
        <f t="shared" si="12"/>
        <v>8.069092666804213</v>
      </c>
      <c r="AR23">
        <f t="shared" si="15"/>
        <v>16.141777478239543</v>
      </c>
      <c r="AS23">
        <f t="shared" si="15"/>
        <v>8.072683694127441</v>
      </c>
      <c r="AT23">
        <f t="shared" si="15"/>
        <v>16.148955066432954</v>
      </c>
      <c r="AU23">
        <f t="shared" si="15"/>
        <v>8.076270257773542</v>
      </c>
      <c r="AV23">
        <f t="shared" si="15"/>
        <v>16.156123738365444</v>
      </c>
      <c r="AW23">
        <f t="shared" si="15"/>
        <v>8.07985236882552</v>
      </c>
      <c r="AX23">
        <f t="shared" si="15"/>
        <v>16.163283516161737</v>
      </c>
      <c r="AY23">
        <f t="shared" si="15"/>
        <v>8.083430038325144</v>
      </c>
      <c r="AZ23">
        <f t="shared" si="15"/>
        <v>16.170434421864318</v>
      </c>
      <c r="BA23">
        <f t="shared" si="15"/>
        <v>8.087003277273173</v>
      </c>
      <c r="BB23">
        <f t="shared" si="15"/>
        <v>16.177576477433814</v>
      </c>
      <c r="BC23">
        <f t="shared" si="15"/>
        <v>8.09057209662954</v>
      </c>
      <c r="BD23">
        <f t="shared" si="15"/>
        <v>16.18470970474943</v>
      </c>
      <c r="BE23">
        <f t="shared" si="15"/>
        <v>8.094136507313557</v>
      </c>
      <c r="BF23">
        <f t="shared" si="15"/>
        <v>16.191834125609336</v>
      </c>
      <c r="BG23">
        <f t="shared" si="15"/>
        <v>8.09769652020413</v>
      </c>
      <c r="BH23">
        <f t="shared" si="15"/>
        <v>16.198949761731054</v>
      </c>
      <c r="BI23">
        <f t="shared" si="15"/>
        <v>8.101252146139936</v>
      </c>
      <c r="BJ23">
        <f t="shared" si="15"/>
        <v>16.206056634751885</v>
      </c>
      <c r="BK23">
        <f t="shared" si="15"/>
        <v>8.10480339591964</v>
      </c>
      <c r="BL23">
        <f t="shared" si="15"/>
        <v>16.21315476622928</v>
      </c>
      <c r="BM23">
        <f t="shared" si="15"/>
        <v>8.108350280302078</v>
      </c>
      <c r="BN23">
        <f t="shared" si="15"/>
        <v>16.220244177641238</v>
      </c>
      <c r="BO23">
        <f t="shared" si="15"/>
        <v>8.111892810006463</v>
      </c>
      <c r="BP23">
        <f t="shared" si="15"/>
        <v>16.227324890386704</v>
      </c>
      <c r="BQ23">
        <f t="shared" si="15"/>
        <v>8.115430995712575</v>
      </c>
      <c r="BR23">
        <f t="shared" si="15"/>
        <v>16.234396925785948</v>
      </c>
      <c r="BS23">
        <f t="shared" si="15"/>
        <v>8.118964848060951</v>
      </c>
      <c r="BT23">
        <f t="shared" si="15"/>
        <v>16.24146030508095</v>
      </c>
      <c r="BU23">
        <f t="shared" si="15"/>
        <v>8.12249437765308</v>
      </c>
      <c r="BV23">
        <f t="shared" si="15"/>
        <v>16.24851504943578</v>
      </c>
      <c r="BW23">
        <f t="shared" si="15"/>
        <v>8.1260195950516</v>
      </c>
      <c r="BX23">
        <f t="shared" si="15"/>
        <v>16.255561179937</v>
      </c>
      <c r="BY23">
        <f t="shared" si="15"/>
        <v>8.129540510780476</v>
      </c>
      <c r="BZ23">
        <f t="shared" si="15"/>
        <v>16.262598717594017</v>
      </c>
      <c r="CA23">
        <f t="shared" si="15"/>
        <v>8.133057135325192</v>
      </c>
      <c r="CB23">
        <f t="shared" si="15"/>
        <v>16.269627683339465</v>
      </c>
      <c r="CC23">
        <f t="shared" si="15"/>
        <v>8.13656947913295</v>
      </c>
      <c r="CD23">
        <f t="shared" si="15"/>
        <v>16.276648098029582</v>
      </c>
      <c r="CE23">
        <f t="shared" si="15"/>
        <v>8.140077552612835</v>
      </c>
      <c r="CF23">
        <f t="shared" si="15"/>
        <v>16.28365998244459</v>
      </c>
      <c r="CG23">
        <f t="shared" si="15"/>
        <v>8.14358136613602</v>
      </c>
      <c r="CH23">
        <f t="shared" si="15"/>
        <v>16.290663357289038</v>
      </c>
      <c r="CI23">
        <f t="shared" si="15"/>
        <v>8.14708093003594</v>
      </c>
      <c r="CJ23">
        <f t="shared" si="15"/>
        <v>16.2976582431922</v>
      </c>
      <c r="CK23">
        <f t="shared" si="9"/>
        <v>8.150576254608476</v>
      </c>
      <c r="CL23">
        <f t="shared" si="8"/>
        <v>16.304644660708423</v>
      </c>
      <c r="CM23">
        <f t="shared" si="8"/>
        <v>8.154067350112133</v>
      </c>
      <c r="CN23">
        <f t="shared" si="8"/>
        <v>16.31162263031749</v>
      </c>
      <c r="CO23">
        <f t="shared" si="8"/>
        <v>8.157554226768234</v>
      </c>
      <c r="CP23">
        <f t="shared" si="8"/>
        <v>16.318592172424975</v>
      </c>
      <c r="CQ23">
        <f t="shared" si="8"/>
        <v>8.161036894761084</v>
      </c>
      <c r="CR23">
        <f t="shared" si="8"/>
        <v>16.325553307362622</v>
      </c>
      <c r="CS23">
        <f t="shared" si="8"/>
        <v>8.164515364238158</v>
      </c>
      <c r="CT23">
        <f t="shared" si="8"/>
        <v>16.332506055388674</v>
      </c>
      <c r="CU23">
        <f t="shared" si="8"/>
        <v>8.167989645310273</v>
      </c>
      <c r="CV23">
        <f t="shared" si="8"/>
        <v>16.339450436688242</v>
      </c>
      <c r="CW23">
        <f t="shared" si="8"/>
        <v>8.171459748051769</v>
      </c>
      <c r="CX23">
        <f t="shared" si="8"/>
        <v>16.346386471373666</v>
      </c>
      <c r="CY23">
        <f t="shared" si="8"/>
        <v>4.08746284125034</v>
      </c>
      <c r="CZ23">
        <f t="shared" si="8"/>
        <v>0</v>
      </c>
      <c r="DA23">
        <f aca="true" t="shared" si="16" ref="DA23:DA56">DA$5*LOG($B23+DA$6*$D23,2)</f>
        <v>0</v>
      </c>
    </row>
    <row r="24" spans="1:105" ht="12">
      <c r="A24">
        <f t="shared" si="3"/>
        <v>18</v>
      </c>
      <c r="B24">
        <f>Hoja1!A27-1</f>
        <v>17</v>
      </c>
      <c r="C24">
        <f>Hoja1!A27</f>
        <v>18</v>
      </c>
      <c r="D24">
        <f>(C24-B24)/Hoja1!$E$6</f>
        <v>0.01020408163265306</v>
      </c>
      <c r="E24">
        <f t="shared" si="4"/>
        <v>4.08746284125034</v>
      </c>
      <c r="F24">
        <f t="shared" si="13"/>
        <v>16.353314179484837</v>
      </c>
      <c r="G24">
        <f t="shared" si="13"/>
        <v>8.17838745865891</v>
      </c>
      <c r="H24">
        <f t="shared" si="13"/>
        <v>16.360233580989565</v>
      </c>
      <c r="I24">
        <f t="shared" si="13"/>
        <v>8.181845086492414</v>
      </c>
      <c r="J24">
        <f t="shared" si="13"/>
        <v>16.36714469578392</v>
      </c>
      <c r="K24">
        <f t="shared" si="13"/>
        <v>8.185298575931348</v>
      </c>
      <c r="L24">
        <f t="shared" si="13"/>
        <v>16.37404754369258</v>
      </c>
      <c r="M24">
        <f t="shared" si="13"/>
        <v>8.188747936870271</v>
      </c>
      <c r="N24">
        <f t="shared" si="13"/>
        <v>16.380942144469156</v>
      </c>
      <c r="O24">
        <f t="shared" si="13"/>
        <v>8.192193179168287</v>
      </c>
      <c r="P24">
        <f t="shared" si="14"/>
        <v>16.387828517796553</v>
      </c>
      <c r="Q24">
        <f t="shared" si="14"/>
        <v>8.19563431264923</v>
      </c>
      <c r="R24">
        <f t="shared" si="14"/>
        <v>16.394706683287286</v>
      </c>
      <c r="S24">
        <f t="shared" si="14"/>
        <v>8.19907134710183</v>
      </c>
      <c r="T24">
        <f t="shared" si="14"/>
        <v>16.401576660483837</v>
      </c>
      <c r="U24">
        <f t="shared" si="14"/>
        <v>8.202504292279873</v>
      </c>
      <c r="V24">
        <f t="shared" si="14"/>
        <v>16.408438468858964</v>
      </c>
      <c r="W24">
        <f t="shared" si="14"/>
        <v>8.205933157902376</v>
      </c>
      <c r="X24">
        <f t="shared" si="14"/>
        <v>16.415292127816052</v>
      </c>
      <c r="Y24">
        <f t="shared" si="14"/>
        <v>8.209357953653749</v>
      </c>
      <c r="Z24">
        <f t="shared" si="12"/>
        <v>16.42213765668943</v>
      </c>
      <c r="AA24">
        <f t="shared" si="12"/>
        <v>8.212778689183954</v>
      </c>
      <c r="AB24">
        <f t="shared" si="12"/>
        <v>16.428975074744713</v>
      </c>
      <c r="AC24">
        <f t="shared" si="12"/>
        <v>8.216195374108677</v>
      </c>
      <c r="AD24">
        <f t="shared" si="12"/>
        <v>16.4358044011791</v>
      </c>
      <c r="AE24">
        <f t="shared" si="12"/>
        <v>8.219608018009483</v>
      </c>
      <c r="AF24">
        <f t="shared" si="12"/>
        <v>16.442625655121734</v>
      </c>
      <c r="AG24">
        <f t="shared" si="12"/>
        <v>8.223016630433982</v>
      </c>
      <c r="AH24">
        <f t="shared" si="12"/>
        <v>16.449438855633993</v>
      </c>
      <c r="AI24">
        <f t="shared" si="12"/>
        <v>8.226421220895983</v>
      </c>
      <c r="AJ24">
        <f t="shared" si="12"/>
        <v>16.45624402170982</v>
      </c>
      <c r="AK24">
        <f t="shared" si="12"/>
        <v>8.229821798875662</v>
      </c>
      <c r="AL24">
        <f t="shared" si="12"/>
        <v>16.46304117227605</v>
      </c>
      <c r="AM24">
        <f t="shared" si="12"/>
        <v>8.233218373819712</v>
      </c>
      <c r="AN24">
        <f t="shared" si="12"/>
        <v>16.469830326192707</v>
      </c>
      <c r="AO24">
        <f t="shared" si="12"/>
        <v>8.23661095514151</v>
      </c>
      <c r="AP24">
        <f t="shared" si="12"/>
        <v>16.476611502253338</v>
      </c>
      <c r="AQ24">
        <f t="shared" si="12"/>
        <v>8.239999552221262</v>
      </c>
      <c r="AR24">
        <f t="shared" si="15"/>
        <v>16.483384719185306</v>
      </c>
      <c r="AS24">
        <f t="shared" si="15"/>
        <v>8.243384174406163</v>
      </c>
      <c r="AT24">
        <f t="shared" si="15"/>
        <v>16.490149995650118</v>
      </c>
      <c r="AU24">
        <f t="shared" si="15"/>
        <v>8.246764831010564</v>
      </c>
      <c r="AV24">
        <f t="shared" si="15"/>
        <v>16.496907350243724</v>
      </c>
      <c r="AW24">
        <f t="shared" si="15"/>
        <v>8.250141531316105</v>
      </c>
      <c r="AX24">
        <f t="shared" si="15"/>
        <v>16.50365680149682</v>
      </c>
      <c r="AY24">
        <f t="shared" si="15"/>
        <v>8.253514284571878</v>
      </c>
      <c r="AZ24">
        <f t="shared" si="15"/>
        <v>16.510398367875165</v>
      </c>
      <c r="BA24">
        <f t="shared" si="15"/>
        <v>8.256883099994583</v>
      </c>
      <c r="BB24">
        <f t="shared" si="15"/>
        <v>16.51713206777987</v>
      </c>
      <c r="BC24">
        <f t="shared" si="15"/>
        <v>8.260247986768675</v>
      </c>
      <c r="BD24">
        <f t="shared" si="15"/>
        <v>16.523857919547705</v>
      </c>
      <c r="BE24">
        <f t="shared" si="15"/>
        <v>8.26360895404651</v>
      </c>
      <c r="BF24">
        <f t="shared" si="15"/>
        <v>16.530575941451414</v>
      </c>
      <c r="BG24">
        <f t="shared" si="15"/>
        <v>8.266966010948504</v>
      </c>
      <c r="BH24">
        <f t="shared" si="15"/>
        <v>16.53728615169998</v>
      </c>
      <c r="BI24">
        <f t="shared" si="15"/>
        <v>8.270319166563272</v>
      </c>
      <c r="BJ24">
        <f t="shared" si="15"/>
        <v>16.543988568438962</v>
      </c>
      <c r="BK24">
        <f t="shared" si="15"/>
        <v>8.27366842994778</v>
      </c>
      <c r="BL24">
        <f t="shared" si="15"/>
        <v>16.550683209750744</v>
      </c>
      <c r="BM24">
        <f t="shared" si="15"/>
        <v>8.277013810127494</v>
      </c>
      <c r="BN24">
        <f t="shared" si="15"/>
        <v>16.557370093654864</v>
      </c>
      <c r="BO24">
        <f t="shared" si="15"/>
        <v>8.28035531609652</v>
      </c>
      <c r="BP24">
        <f t="shared" si="15"/>
        <v>16.564049238108296</v>
      </c>
      <c r="BQ24">
        <f t="shared" si="15"/>
        <v>8.283692956817758</v>
      </c>
      <c r="BR24">
        <f t="shared" si="15"/>
        <v>16.57072066100572</v>
      </c>
      <c r="BS24">
        <f t="shared" si="15"/>
        <v>8.287026741223034</v>
      </c>
      <c r="BT24">
        <f t="shared" si="15"/>
        <v>16.577384380179847</v>
      </c>
      <c r="BU24">
        <f t="shared" si="15"/>
        <v>8.290356678213254</v>
      </c>
      <c r="BV24">
        <f t="shared" si="15"/>
        <v>16.58404041340166</v>
      </c>
      <c r="BW24">
        <f t="shared" si="15"/>
        <v>8.293682776658542</v>
      </c>
      <c r="BX24">
        <f t="shared" si="15"/>
        <v>16.590688778380738</v>
      </c>
      <c r="BY24">
        <f t="shared" si="15"/>
        <v>8.297005045398384</v>
      </c>
      <c r="BZ24">
        <f t="shared" si="15"/>
        <v>16.597329492765518</v>
      </c>
      <c r="CA24">
        <f t="shared" si="15"/>
        <v>8.300323493241764</v>
      </c>
      <c r="CB24">
        <f t="shared" si="15"/>
        <v>16.603962574143573</v>
      </c>
      <c r="CC24">
        <f t="shared" si="15"/>
        <v>8.303638128967314</v>
      </c>
      <c r="CD24">
        <f t="shared" si="15"/>
        <v>16.610588040041907</v>
      </c>
      <c r="CE24">
        <f t="shared" si="15"/>
        <v>8.306948961323437</v>
      </c>
      <c r="CF24">
        <f t="shared" si="15"/>
        <v>16.617205907927225</v>
      </c>
      <c r="CG24">
        <f t="shared" si="15"/>
        <v>8.310255999028463</v>
      </c>
      <c r="CH24">
        <f t="shared" si="15"/>
        <v>16.623816195206206</v>
      </c>
      <c r="CI24">
        <f t="shared" si="15"/>
        <v>8.31355925077078</v>
      </c>
      <c r="CJ24">
        <f t="shared" si="15"/>
        <v>16.630418919225775</v>
      </c>
      <c r="CK24">
        <f t="shared" si="9"/>
        <v>8.316858725208967</v>
      </c>
      <c r="CL24">
        <f aca="true" t="shared" si="17" ref="CL24:CZ26">CL$5*LOG($B24+CL$6*$D24,2)</f>
        <v>16.6370140972734</v>
      </c>
      <c r="CM24">
        <f t="shared" si="17"/>
        <v>8.32015443097193</v>
      </c>
      <c r="CN24">
        <f t="shared" si="17"/>
        <v>16.64360174657732</v>
      </c>
      <c r="CO24">
        <f t="shared" si="17"/>
        <v>8.323446376659051</v>
      </c>
      <c r="CP24">
        <f t="shared" si="17"/>
        <v>16.650181884306857</v>
      </c>
      <c r="CQ24">
        <f t="shared" si="17"/>
        <v>8.3267345708403</v>
      </c>
      <c r="CR24">
        <f t="shared" si="17"/>
        <v>16.65675452757267</v>
      </c>
      <c r="CS24">
        <f t="shared" si="17"/>
        <v>8.330019022056392</v>
      </c>
      <c r="CT24">
        <f t="shared" si="17"/>
        <v>16.66331969342701</v>
      </c>
      <c r="CU24">
        <f t="shared" si="17"/>
        <v>8.333299738818903</v>
      </c>
      <c r="CV24">
        <f t="shared" si="17"/>
        <v>16.669877398864</v>
      </c>
      <c r="CW24">
        <f t="shared" si="17"/>
        <v>8.336576729610412</v>
      </c>
      <c r="CX24">
        <f t="shared" si="17"/>
        <v>16.676427660819893</v>
      </c>
      <c r="CY24">
        <f t="shared" si="17"/>
        <v>4.169925001442312</v>
      </c>
      <c r="CZ24">
        <f t="shared" si="17"/>
        <v>0</v>
      </c>
      <c r="DA24">
        <f t="shared" si="16"/>
        <v>0</v>
      </c>
    </row>
    <row r="25" spans="1:105" ht="12">
      <c r="A25">
        <f t="shared" si="3"/>
        <v>19</v>
      </c>
      <c r="B25">
        <f>Hoja1!A28-1</f>
        <v>18</v>
      </c>
      <c r="C25">
        <f>Hoja1!A28</f>
        <v>19</v>
      </c>
      <c r="D25">
        <f>(C25-B25)/Hoja1!$E$6</f>
        <v>0.01020408163265306</v>
      </c>
      <c r="E25">
        <f t="shared" si="4"/>
        <v>4.169925001442312</v>
      </c>
      <c r="F25">
        <f t="shared" si="13"/>
        <v>16.682970496173336</v>
      </c>
      <c r="G25">
        <f t="shared" si="13"/>
        <v>8.343119567066516</v>
      </c>
      <c r="H25">
        <f t="shared" si="13"/>
        <v>16.689505921745635</v>
      </c>
      <c r="I25">
        <f t="shared" si="13"/>
        <v>8.346385430552447</v>
      </c>
      <c r="J25">
        <f t="shared" si="13"/>
        <v>16.696033954301</v>
      </c>
      <c r="K25">
        <f t="shared" si="13"/>
        <v>8.349647601710304</v>
      </c>
      <c r="L25">
        <f t="shared" si="13"/>
        <v>16.702554610546823</v>
      </c>
      <c r="M25">
        <f t="shared" si="13"/>
        <v>8.35290608887962</v>
      </c>
      <c r="N25">
        <f t="shared" si="13"/>
        <v>16.709067907133925</v>
      </c>
      <c r="O25">
        <f t="shared" si="13"/>
        <v>8.35616090037171</v>
      </c>
      <c r="P25">
        <f t="shared" si="14"/>
        <v>16.715573860656793</v>
      </c>
      <c r="Q25">
        <f t="shared" si="14"/>
        <v>8.359412044469796</v>
      </c>
      <c r="R25">
        <f t="shared" si="14"/>
        <v>16.72207248765388</v>
      </c>
      <c r="S25">
        <f t="shared" si="14"/>
        <v>8.362659529429123</v>
      </c>
      <c r="T25">
        <f t="shared" si="14"/>
        <v>16.72856380460781</v>
      </c>
      <c r="U25">
        <f t="shared" si="14"/>
        <v>8.365903363477104</v>
      </c>
      <c r="V25">
        <f t="shared" si="14"/>
        <v>16.735047827945642</v>
      </c>
      <c r="W25">
        <f t="shared" si="14"/>
        <v>8.369143554813428</v>
      </c>
      <c r="X25">
        <f t="shared" si="14"/>
        <v>16.741524574039147</v>
      </c>
      <c r="Y25">
        <f t="shared" si="14"/>
        <v>8.372380111610193</v>
      </c>
      <c r="Z25">
        <f t="shared" si="12"/>
        <v>16.747994059205016</v>
      </c>
      <c r="AA25">
        <f t="shared" si="12"/>
        <v>8.375613042012029</v>
      </c>
      <c r="AB25">
        <f t="shared" si="12"/>
        <v>16.75445629970513</v>
      </c>
      <c r="AC25">
        <f t="shared" si="12"/>
        <v>8.37884235413622</v>
      </c>
      <c r="AD25">
        <f t="shared" si="12"/>
        <v>16.760911311746803</v>
      </c>
      <c r="AE25">
        <f t="shared" si="12"/>
        <v>8.382068056072821</v>
      </c>
      <c r="AF25">
        <f t="shared" si="12"/>
        <v>16.767359111483014</v>
      </c>
      <c r="AG25">
        <f t="shared" si="12"/>
        <v>8.385290155884793</v>
      </c>
      <c r="AH25">
        <f t="shared" si="12"/>
        <v>16.773799715012668</v>
      </c>
      <c r="AI25">
        <f t="shared" si="12"/>
        <v>8.388508661608107</v>
      </c>
      <c r="AJ25">
        <f t="shared" si="12"/>
        <v>16.780233138380822</v>
      </c>
      <c r="AK25">
        <f t="shared" si="12"/>
        <v>8.391723581251878</v>
      </c>
      <c r="AL25">
        <f t="shared" si="12"/>
        <v>16.786659397578937</v>
      </c>
      <c r="AM25">
        <f t="shared" si="12"/>
        <v>8.394934922798479</v>
      </c>
      <c r="AN25">
        <f t="shared" si="12"/>
        <v>16.793078508545097</v>
      </c>
      <c r="AO25">
        <f t="shared" si="12"/>
        <v>8.398142694203658</v>
      </c>
      <c r="AP25">
        <f t="shared" si="12"/>
        <v>16.79949048716427</v>
      </c>
      <c r="AQ25">
        <f t="shared" si="12"/>
        <v>8.40134690339666</v>
      </c>
      <c r="AR25">
        <f t="shared" si="15"/>
        <v>16.805895349268532</v>
      </c>
      <c r="AS25">
        <f t="shared" si="15"/>
        <v>8.404547558280345</v>
      </c>
      <c r="AT25">
        <f t="shared" si="15"/>
        <v>16.812293110637302</v>
      </c>
      <c r="AU25">
        <f t="shared" si="15"/>
        <v>8.4077446667313</v>
      </c>
      <c r="AV25">
        <f t="shared" si="15"/>
        <v>16.818683786997564</v>
      </c>
      <c r="AW25">
        <f t="shared" si="15"/>
        <v>8.41093823659996</v>
      </c>
      <c r="AX25">
        <f t="shared" si="15"/>
        <v>16.82506739402413</v>
      </c>
      <c r="AY25">
        <f t="shared" si="15"/>
        <v>8.41412827571072</v>
      </c>
      <c r="AZ25">
        <f t="shared" si="15"/>
        <v>16.831443947339842</v>
      </c>
      <c r="BA25">
        <f t="shared" si="15"/>
        <v>8.417314791862054</v>
      </c>
      <c r="BB25">
        <f t="shared" si="15"/>
        <v>16.837813462515797</v>
      </c>
      <c r="BC25">
        <f t="shared" si="15"/>
        <v>8.420497792826628</v>
      </c>
      <c r="BD25">
        <f t="shared" si="15"/>
        <v>16.84417595507162</v>
      </c>
      <c r="BE25">
        <f t="shared" si="15"/>
        <v>8.423677286351413</v>
      </c>
      <c r="BF25">
        <f t="shared" si="15"/>
        <v>16.85053144047563</v>
      </c>
      <c r="BG25">
        <f t="shared" si="15"/>
        <v>8.426853280157799</v>
      </c>
      <c r="BH25">
        <f t="shared" si="15"/>
        <v>16.856879934145113</v>
      </c>
      <c r="BI25">
        <f t="shared" si="15"/>
        <v>8.430025781941701</v>
      </c>
      <c r="BJ25">
        <f t="shared" si="15"/>
        <v>16.86322145144652</v>
      </c>
      <c r="BK25">
        <f t="shared" si="15"/>
        <v>8.433194799373686</v>
      </c>
      <c r="BL25">
        <f t="shared" si="15"/>
        <v>16.869556007695707</v>
      </c>
      <c r="BM25">
        <f t="shared" si="15"/>
        <v>8.436360340099068</v>
      </c>
      <c r="BN25">
        <f t="shared" si="15"/>
        <v>16.875883618158138</v>
      </c>
      <c r="BO25">
        <f t="shared" si="15"/>
        <v>8.439522411738027</v>
      </c>
      <c r="BP25">
        <f t="shared" si="15"/>
        <v>16.88220429804912</v>
      </c>
      <c r="BQ25">
        <f t="shared" si="15"/>
        <v>8.442681021885724</v>
      </c>
      <c r="BR25">
        <f t="shared" si="15"/>
        <v>16.888518062534033</v>
      </c>
      <c r="BS25">
        <f t="shared" si="15"/>
        <v>8.445836178112392</v>
      </c>
      <c r="BT25">
        <f t="shared" si="15"/>
        <v>16.894824926728514</v>
      </c>
      <c r="BU25">
        <f t="shared" si="15"/>
        <v>8.44898788796347</v>
      </c>
      <c r="BV25">
        <f aca="true" t="shared" si="18" ref="BV25:CZ34">BV$5*LOG($B25+BV$6*$D25,2)</f>
        <v>16.90112490569871</v>
      </c>
      <c r="BW25">
        <f t="shared" si="18"/>
        <v>8.452136158959693</v>
      </c>
      <c r="BX25">
        <f t="shared" si="18"/>
        <v>16.90741801446147</v>
      </c>
      <c r="BY25">
        <f t="shared" si="18"/>
        <v>8.4552809985972</v>
      </c>
      <c r="BZ25">
        <f t="shared" si="18"/>
        <v>16.913704267984567</v>
      </c>
      <c r="CA25">
        <f t="shared" si="18"/>
        <v>8.458422414347654</v>
      </c>
      <c r="CB25">
        <f t="shared" si="18"/>
        <v>16.91998368118692</v>
      </c>
      <c r="CC25">
        <f t="shared" si="18"/>
        <v>8.461560413658335</v>
      </c>
      <c r="CD25">
        <f t="shared" si="18"/>
        <v>16.926256268938793</v>
      </c>
      <c r="CE25">
        <f t="shared" si="18"/>
        <v>8.464695003952256</v>
      </c>
      <c r="CF25">
        <f t="shared" si="18"/>
        <v>16.93252204606202</v>
      </c>
      <c r="CG25">
        <f t="shared" si="18"/>
        <v>8.467826192628259</v>
      </c>
      <c r="CH25">
        <f t="shared" si="18"/>
        <v>16.9387810273302</v>
      </c>
      <c r="CI25">
        <f t="shared" si="18"/>
        <v>8.470953987061133</v>
      </c>
      <c r="CJ25">
        <f t="shared" si="18"/>
        <v>16.94503322746892</v>
      </c>
      <c r="CK25">
        <f t="shared" si="9"/>
        <v>8.4740783946017</v>
      </c>
      <c r="CL25">
        <f t="shared" si="17"/>
        <v>16.95127866115595</v>
      </c>
      <c r="CM25">
        <f t="shared" si="17"/>
        <v>8.477199422576932</v>
      </c>
      <c r="CN25">
        <f t="shared" si="17"/>
        <v>16.957517343021465</v>
      </c>
      <c r="CO25">
        <f t="shared" si="17"/>
        <v>8.480317078290057</v>
      </c>
      <c r="CP25">
        <f t="shared" si="17"/>
        <v>16.96374928764823</v>
      </c>
      <c r="CQ25">
        <f t="shared" si="17"/>
        <v>8.483431369020645</v>
      </c>
      <c r="CR25">
        <f t="shared" si="17"/>
        <v>16.96997450957183</v>
      </c>
      <c r="CS25">
        <f t="shared" si="17"/>
        <v>8.486542302024727</v>
      </c>
      <c r="CT25">
        <f t="shared" si="17"/>
        <v>16.97619302328085</v>
      </c>
      <c r="CU25">
        <f t="shared" si="17"/>
        <v>8.48964988453489</v>
      </c>
      <c r="CV25">
        <f t="shared" si="17"/>
        <v>16.982404843217097</v>
      </c>
      <c r="CW25">
        <f t="shared" si="17"/>
        <v>8.492754123760372</v>
      </c>
      <c r="CX25">
        <f t="shared" si="17"/>
        <v>16.988609983775774</v>
      </c>
      <c r="CY25">
        <f t="shared" si="17"/>
        <v>4.247927513443585</v>
      </c>
      <c r="CZ25">
        <f t="shared" si="17"/>
        <v>0</v>
      </c>
      <c r="DA25">
        <f t="shared" si="16"/>
        <v>0</v>
      </c>
    </row>
    <row r="26" spans="1:105" ht="12">
      <c r="A26">
        <f t="shared" si="3"/>
        <v>20</v>
      </c>
      <c r="B26">
        <f>Hoja1!A29-1</f>
        <v>19</v>
      </c>
      <c r="C26">
        <f>Hoja1!A29</f>
        <v>20</v>
      </c>
      <c r="D26">
        <f>(C26-B26)/Hoja1!$E$6</f>
        <v>0.01020408163265306</v>
      </c>
      <c r="E26">
        <f t="shared" si="4"/>
        <v>4.247927513443585</v>
      </c>
      <c r="F26">
        <f t="shared" si="13"/>
        <v>16.99480845930572</v>
      </c>
      <c r="G26">
        <f t="shared" si="13"/>
        <v>8.498952601078145</v>
      </c>
      <c r="H26">
        <f t="shared" si="13"/>
        <v>17.00100028410957</v>
      </c>
      <c r="I26">
        <f t="shared" si="13"/>
        <v>8.502046853473102</v>
      </c>
      <c r="J26">
        <f t="shared" si="13"/>
        <v>17.007185472443975</v>
      </c>
      <c r="K26">
        <f t="shared" si="13"/>
        <v>8.505137791188908</v>
      </c>
      <c r="L26">
        <f t="shared" si="13"/>
        <v>17.0133640385198</v>
      </c>
      <c r="M26">
        <f t="shared" si="13"/>
        <v>8.508225421319581</v>
      </c>
      <c r="N26">
        <f t="shared" si="13"/>
        <v>17.019535996502306</v>
      </c>
      <c r="O26">
        <f t="shared" si="13"/>
        <v>8.511309750936393</v>
      </c>
      <c r="P26">
        <f t="shared" si="14"/>
        <v>17.02570136051135</v>
      </c>
      <c r="Q26">
        <f t="shared" si="14"/>
        <v>8.514390787087958</v>
      </c>
      <c r="R26">
        <f t="shared" si="14"/>
        <v>17.03186014462159</v>
      </c>
      <c r="S26">
        <f t="shared" si="14"/>
        <v>8.517468536800337</v>
      </c>
      <c r="T26">
        <f t="shared" si="14"/>
        <v>17.038012362862666</v>
      </c>
      <c r="U26">
        <f t="shared" si="14"/>
        <v>8.520543007077132</v>
      </c>
      <c r="V26">
        <f t="shared" si="14"/>
        <v>17.04415802921939</v>
      </c>
      <c r="W26">
        <f t="shared" si="14"/>
        <v>8.523614204899582</v>
      </c>
      <c r="X26">
        <f t="shared" si="14"/>
        <v>17.050297157631945</v>
      </c>
      <c r="Y26">
        <f t="shared" si="14"/>
        <v>8.526682137226656</v>
      </c>
      <c r="Z26">
        <f t="shared" si="12"/>
        <v>17.056429761996082</v>
      </c>
      <c r="AA26">
        <f t="shared" si="12"/>
        <v>8.52974681099515</v>
      </c>
      <c r="AB26">
        <f t="shared" si="12"/>
        <v>17.062555856163275</v>
      </c>
      <c r="AC26">
        <f t="shared" si="12"/>
        <v>8.532808233119777</v>
      </c>
      <c r="AD26">
        <f t="shared" si="12"/>
        <v>17.068675453940948</v>
      </c>
      <c r="AE26">
        <f t="shared" si="12"/>
        <v>8.535866410493266</v>
      </c>
      <c r="AF26">
        <f t="shared" si="12"/>
        <v>17.074788569092647</v>
      </c>
      <c r="AG26">
        <f t="shared" si="12"/>
        <v>8.538921349986454</v>
      </c>
      <c r="AH26">
        <f t="shared" si="12"/>
        <v>17.080895215338213</v>
      </c>
      <c r="AI26">
        <f t="shared" si="12"/>
        <v>8.541973058448374</v>
      </c>
      <c r="AJ26">
        <f t="shared" si="12"/>
        <v>17.08699540635399</v>
      </c>
      <c r="AK26">
        <f t="shared" si="12"/>
        <v>8.545021542706355</v>
      </c>
      <c r="AL26">
        <f t="shared" si="12"/>
        <v>17.093089155772983</v>
      </c>
      <c r="AM26">
        <f t="shared" si="12"/>
        <v>8.548066809566102</v>
      </c>
      <c r="AN26">
        <f t="shared" si="12"/>
        <v>17.09917647718507</v>
      </c>
      <c r="AO26">
        <f t="shared" si="12"/>
        <v>8.551108865811802</v>
      </c>
      <c r="AP26">
        <f t="shared" si="12"/>
        <v>17.105257384137158</v>
      </c>
      <c r="AQ26">
        <f t="shared" si="12"/>
        <v>8.554147718206204</v>
      </c>
      <c r="AR26">
        <f t="shared" si="12"/>
        <v>17.111331890133375</v>
      </c>
      <c r="AS26">
        <f t="shared" si="12"/>
        <v>8.55718337349071</v>
      </c>
      <c r="AT26">
        <f t="shared" si="12"/>
        <v>17.117400008635254</v>
      </c>
      <c r="AU26">
        <f t="shared" si="12"/>
        <v>8.56021583838547</v>
      </c>
      <c r="AV26">
        <f t="shared" si="12"/>
        <v>17.123461753061907</v>
      </c>
      <c r="AW26">
        <f t="shared" si="12"/>
        <v>8.56324511958947</v>
      </c>
      <c r="AX26">
        <f t="shared" si="12"/>
        <v>17.12951713679019</v>
      </c>
      <c r="AY26">
        <f t="shared" si="12"/>
        <v>8.566271223780607</v>
      </c>
      <c r="AZ26">
        <f t="shared" si="12"/>
        <v>17.135566173154917</v>
      </c>
      <c r="BA26">
        <f t="shared" si="12"/>
        <v>8.569294157615806</v>
      </c>
      <c r="BB26">
        <f t="shared" si="12"/>
        <v>17.14160887544899</v>
      </c>
      <c r="BC26">
        <f t="shared" si="12"/>
        <v>8.572313927731082</v>
      </c>
      <c r="BD26">
        <f t="shared" si="12"/>
        <v>17.147645256923617</v>
      </c>
      <c r="BE26">
        <f t="shared" si="12"/>
        <v>8.575330540741634</v>
      </c>
      <c r="BF26">
        <f aca="true" t="shared" si="19" ref="BF26:BU35">BF$5*LOG($B26+BF$6*$D26,2)</f>
        <v>17.153675330788445</v>
      </c>
      <c r="BG26">
        <f t="shared" si="19"/>
        <v>8.578344003241945</v>
      </c>
      <c r="BH26">
        <f t="shared" si="19"/>
        <v>17.159699110211772</v>
      </c>
      <c r="BI26">
        <f t="shared" si="19"/>
        <v>8.581354321805845</v>
      </c>
      <c r="BJ26">
        <f t="shared" si="19"/>
        <v>17.16571660832069</v>
      </c>
      <c r="BK26">
        <f t="shared" si="19"/>
        <v>8.58436150298662</v>
      </c>
      <c r="BL26">
        <f t="shared" si="19"/>
        <v>17.171727838201274</v>
      </c>
      <c r="BM26">
        <f t="shared" si="19"/>
        <v>8.587365553317085</v>
      </c>
      <c r="BN26">
        <f t="shared" si="19"/>
        <v>17.177732812898757</v>
      </c>
      <c r="BO26">
        <f t="shared" si="19"/>
        <v>8.590366479309667</v>
      </c>
      <c r="BP26">
        <f t="shared" si="19"/>
        <v>17.183731545417672</v>
      </c>
      <c r="BQ26">
        <f t="shared" si="19"/>
        <v>8.593364287456502</v>
      </c>
      <c r="BR26">
        <f t="shared" si="19"/>
        <v>17.189724048722052</v>
      </c>
      <c r="BS26">
        <f t="shared" si="19"/>
        <v>8.596358984229507</v>
      </c>
      <c r="BT26">
        <f t="shared" si="19"/>
        <v>17.195710335735583</v>
      </c>
      <c r="BU26">
        <f t="shared" si="19"/>
        <v>8.59935057608047</v>
      </c>
      <c r="BV26">
        <f t="shared" si="18"/>
        <v>17.20169041934177</v>
      </c>
      <c r="BW26">
        <f t="shared" si="18"/>
        <v>8.60233906944113</v>
      </c>
      <c r="BX26">
        <f t="shared" si="18"/>
        <v>17.20766431238411</v>
      </c>
      <c r="BY26">
        <f t="shared" si="18"/>
        <v>8.605324470723266</v>
      </c>
      <c r="BZ26">
        <f t="shared" si="18"/>
        <v>17.213632027666257</v>
      </c>
      <c r="CA26">
        <f t="shared" si="18"/>
        <v>8.608306786318773</v>
      </c>
      <c r="CB26">
        <f t="shared" si="18"/>
        <v>17.219593577952182</v>
      </c>
      <c r="CC26">
        <f t="shared" si="18"/>
        <v>8.611286022599746</v>
      </c>
      <c r="CD26">
        <f t="shared" si="18"/>
        <v>17.225548975966337</v>
      </c>
      <c r="CE26">
        <f t="shared" si="18"/>
        <v>8.614262185918564</v>
      </c>
      <c r="CF26">
        <f t="shared" si="18"/>
        <v>17.231498234393825</v>
      </c>
      <c r="CG26">
        <f t="shared" si="18"/>
        <v>8.617235282607968</v>
      </c>
      <c r="CH26">
        <f t="shared" si="18"/>
        <v>17.237441365880546</v>
      </c>
      <c r="CI26">
        <f t="shared" si="18"/>
        <v>8.620205318981146</v>
      </c>
      <c r="CJ26">
        <f t="shared" si="18"/>
        <v>17.243378383033384</v>
      </c>
      <c r="CK26">
        <f t="shared" si="9"/>
        <v>8.623172301331808</v>
      </c>
      <c r="CL26">
        <f t="shared" si="17"/>
        <v>17.24930929842035</v>
      </c>
      <c r="CM26">
        <f t="shared" si="17"/>
        <v>8.626136235934268</v>
      </c>
      <c r="CN26">
        <f t="shared" si="17"/>
        <v>17.255234124570727</v>
      </c>
      <c r="CO26">
        <f t="shared" si="17"/>
        <v>8.62909712904353</v>
      </c>
      <c r="CP26">
        <f t="shared" si="17"/>
        <v>17.26115287397527</v>
      </c>
      <c r="CQ26">
        <f t="shared" si="17"/>
        <v>8.632054986895357</v>
      </c>
      <c r="CR26">
        <f t="shared" si="17"/>
        <v>17.267065559086333</v>
      </c>
      <c r="CS26">
        <f t="shared" si="17"/>
        <v>8.635009815706354</v>
      </c>
      <c r="CT26">
        <f t="shared" si="17"/>
        <v>17.27297219231803</v>
      </c>
      <c r="CU26">
        <f t="shared" si="17"/>
        <v>8.637961621674052</v>
      </c>
      <c r="CV26">
        <f t="shared" si="17"/>
        <v>17.27887278604638</v>
      </c>
      <c r="CW26">
        <f t="shared" si="17"/>
        <v>8.640910410976973</v>
      </c>
      <c r="CX26">
        <f t="shared" si="17"/>
        <v>17.284767352609514</v>
      </c>
      <c r="CY26">
        <f t="shared" si="17"/>
        <v>4.321928094887363</v>
      </c>
      <c r="CZ26">
        <f t="shared" si="17"/>
        <v>0</v>
      </c>
      <c r="DA26">
        <f t="shared" si="16"/>
        <v>0</v>
      </c>
    </row>
    <row r="27" spans="1:105" ht="12">
      <c r="A27">
        <f t="shared" si="3"/>
        <v>21</v>
      </c>
      <c r="B27">
        <f>Hoja1!A30-1</f>
        <v>20</v>
      </c>
      <c r="C27">
        <f>Hoja1!A30</f>
        <v>21</v>
      </c>
      <c r="D27">
        <f>(C27-B27)/Hoja1!$E$6</f>
        <v>0.01020408163265306</v>
      </c>
      <c r="E27">
        <f t="shared" si="4"/>
        <v>4.321928094887363</v>
      </c>
      <c r="F27">
        <f t="shared" si="13"/>
        <v>17.290655904307766</v>
      </c>
      <c r="G27">
        <f t="shared" si="13"/>
        <v>8.646798964208061</v>
      </c>
      <c r="H27">
        <f t="shared" si="13"/>
        <v>17.29653845340385</v>
      </c>
      <c r="I27">
        <f t="shared" si="13"/>
        <v>8.64973874039897</v>
      </c>
      <c r="J27">
        <f t="shared" si="13"/>
        <v>17.302415012123042</v>
      </c>
      <c r="K27">
        <f t="shared" si="13"/>
        <v>8.652675524450745</v>
      </c>
      <c r="L27">
        <f t="shared" si="13"/>
        <v>17.30828559265329</v>
      </c>
      <c r="M27">
        <f t="shared" si="13"/>
        <v>8.655609322448063</v>
      </c>
      <c r="N27">
        <f t="shared" si="13"/>
        <v>17.31415020714538</v>
      </c>
      <c r="O27">
        <f t="shared" si="13"/>
        <v>8.658540140457061</v>
      </c>
      <c r="P27">
        <f t="shared" si="14"/>
        <v>17.32000886771311</v>
      </c>
      <c r="Q27">
        <f t="shared" si="14"/>
        <v>8.661467984525407</v>
      </c>
      <c r="R27">
        <f t="shared" si="14"/>
        <v>17.325861586433405</v>
      </c>
      <c r="S27">
        <f t="shared" si="14"/>
        <v>8.66439286068238</v>
      </c>
      <c r="T27">
        <f t="shared" si="14"/>
        <v>17.331708375346476</v>
      </c>
      <c r="U27">
        <f t="shared" si="14"/>
        <v>8.667314774938939</v>
      </c>
      <c r="V27">
        <f t="shared" si="14"/>
        <v>17.337549246456</v>
      </c>
      <c r="W27">
        <f t="shared" si="14"/>
        <v>8.670233733287805</v>
      </c>
      <c r="X27">
        <f t="shared" si="14"/>
        <v>17.343384211729216</v>
      </c>
      <c r="Y27">
        <f t="shared" si="14"/>
        <v>8.673149741703527</v>
      </c>
      <c r="Z27">
        <f t="shared" si="12"/>
        <v>17.34921328309711</v>
      </c>
      <c r="AA27">
        <f t="shared" si="12"/>
        <v>8.67606280614256</v>
      </c>
      <c r="AB27">
        <f t="shared" si="12"/>
        <v>17.355036472454557</v>
      </c>
      <c r="AC27">
        <f t="shared" si="12"/>
        <v>8.678972932543335</v>
      </c>
      <c r="AD27">
        <f t="shared" si="12"/>
        <v>17.36085379166045</v>
      </c>
      <c r="AE27">
        <f t="shared" si="12"/>
        <v>8.681880126826332</v>
      </c>
      <c r="AF27">
        <f t="shared" si="12"/>
        <v>17.366665252537846</v>
      </c>
      <c r="AG27">
        <f t="shared" si="12"/>
        <v>8.684784394894157</v>
      </c>
      <c r="AH27">
        <f t="shared" si="12"/>
        <v>17.372470866874142</v>
      </c>
      <c r="AI27">
        <f t="shared" si="12"/>
        <v>8.687685742631606</v>
      </c>
      <c r="AJ27">
        <f t="shared" si="12"/>
        <v>17.37827064642118</v>
      </c>
      <c r="AK27">
        <f t="shared" si="12"/>
        <v>8.690584175905746</v>
      </c>
      <c r="AL27">
        <f t="shared" si="12"/>
        <v>17.3840646028954</v>
      </c>
      <c r="AM27">
        <f t="shared" si="12"/>
        <v>8.693479700565975</v>
      </c>
      <c r="AN27">
        <f t="shared" si="12"/>
        <v>17.389852747978</v>
      </c>
      <c r="AO27">
        <f t="shared" si="12"/>
        <v>8.696372322444105</v>
      </c>
      <c r="AP27">
        <f t="shared" si="12"/>
        <v>17.395635093315057</v>
      </c>
      <c r="AQ27">
        <f t="shared" si="12"/>
        <v>8.69926204735442</v>
      </c>
      <c r="AR27">
        <f t="shared" si="12"/>
        <v>17.401411650517677</v>
      </c>
      <c r="AS27">
        <f t="shared" si="12"/>
        <v>8.702148881093757</v>
      </c>
      <c r="AT27">
        <f t="shared" si="12"/>
        <v>17.407182431162134</v>
      </c>
      <c r="AU27">
        <f t="shared" si="12"/>
        <v>8.70503282944157</v>
      </c>
      <c r="AV27">
        <f t="shared" si="12"/>
        <v>17.41294744679</v>
      </c>
      <c r="AW27">
        <f t="shared" si="12"/>
        <v>8.707913898160001</v>
      </c>
      <c r="AX27">
        <f t="shared" si="12"/>
        <v>17.4187067089083</v>
      </c>
      <c r="AY27">
        <f t="shared" si="12"/>
        <v>8.710792092993945</v>
      </c>
      <c r="AZ27">
        <f t="shared" si="12"/>
        <v>17.424460228989634</v>
      </c>
      <c r="BA27">
        <f t="shared" si="12"/>
        <v>8.713667419671127</v>
      </c>
      <c r="BB27">
        <f t="shared" si="12"/>
        <v>17.430208018472335</v>
      </c>
      <c r="BC27">
        <f t="shared" si="12"/>
        <v>8.716539883902167</v>
      </c>
      <c r="BD27">
        <f t="shared" si="12"/>
        <v>17.435950088760574</v>
      </c>
      <c r="BE27">
        <f t="shared" si="12"/>
        <v>8.719409491380638</v>
      </c>
      <c r="BF27">
        <f t="shared" si="19"/>
        <v>17.441686451224527</v>
      </c>
      <c r="BG27">
        <f t="shared" si="19"/>
        <v>8.722276247783153</v>
      </c>
      <c r="BH27">
        <f t="shared" si="19"/>
        <v>17.447417117200487</v>
      </c>
      <c r="BI27">
        <f t="shared" si="19"/>
        <v>8.725140158769417</v>
      </c>
      <c r="BJ27">
        <f t="shared" si="19"/>
        <v>17.453142097991012</v>
      </c>
      <c r="BK27">
        <f t="shared" si="19"/>
        <v>8.728001229982299</v>
      </c>
      <c r="BL27">
        <f t="shared" si="19"/>
        <v>17.45886140486506</v>
      </c>
      <c r="BM27">
        <f t="shared" si="19"/>
        <v>8.730859467047898</v>
      </c>
      <c r="BN27">
        <f t="shared" si="19"/>
        <v>17.46457504905811</v>
      </c>
      <c r="BO27">
        <f t="shared" si="19"/>
        <v>8.733714875575613</v>
      </c>
      <c r="BP27">
        <f t="shared" si="19"/>
        <v>17.470283041772298</v>
      </c>
      <c r="BQ27">
        <f t="shared" si="19"/>
        <v>8.736567461158204</v>
      </c>
      <c r="BR27">
        <f t="shared" si="19"/>
        <v>17.475985394176565</v>
      </c>
      <c r="BS27">
        <f t="shared" si="19"/>
        <v>8.73941722937186</v>
      </c>
      <c r="BT27">
        <f t="shared" si="19"/>
        <v>17.481682117406763</v>
      </c>
      <c r="BU27">
        <f t="shared" si="19"/>
        <v>8.742264185776266</v>
      </c>
      <c r="BV27">
        <f t="shared" si="18"/>
        <v>17.487373222565804</v>
      </c>
      <c r="BW27">
        <f t="shared" si="18"/>
        <v>8.745108335914662</v>
      </c>
      <c r="BX27">
        <f t="shared" si="18"/>
        <v>17.49305872072378</v>
      </c>
      <c r="BY27">
        <f t="shared" si="18"/>
        <v>8.747949685313916</v>
      </c>
      <c r="BZ27">
        <f t="shared" si="18"/>
        <v>17.498738622918097</v>
      </c>
      <c r="CA27">
        <f t="shared" si="18"/>
        <v>8.750788239484585</v>
      </c>
      <c r="CB27">
        <f t="shared" si="18"/>
        <v>17.504412940153607</v>
      </c>
      <c r="CC27">
        <f t="shared" si="18"/>
        <v>8.753624003920974</v>
      </c>
      <c r="CD27">
        <f t="shared" si="18"/>
        <v>17.51008168340272</v>
      </c>
      <c r="CE27">
        <f t="shared" si="18"/>
        <v>8.756456984101211</v>
      </c>
      <c r="CF27">
        <f t="shared" si="18"/>
        <v>17.515744863605555</v>
      </c>
      <c r="CG27">
        <f t="shared" si="18"/>
        <v>8.759287185487299</v>
      </c>
      <c r="CH27">
        <f t="shared" si="18"/>
        <v>17.521402491670045</v>
      </c>
      <c r="CI27">
        <f t="shared" si="18"/>
        <v>8.762114613525187</v>
      </c>
      <c r="CJ27">
        <f t="shared" si="18"/>
        <v>17.52705457847208</v>
      </c>
      <c r="CK27">
        <f t="shared" si="18"/>
        <v>8.764939273644828</v>
      </c>
      <c r="CL27">
        <f t="shared" si="18"/>
        <v>17.532701134855614</v>
      </c>
      <c r="CM27">
        <f t="shared" si="18"/>
        <v>8.767761171260242</v>
      </c>
      <c r="CN27">
        <f t="shared" si="18"/>
        <v>17.53834217163281</v>
      </c>
      <c r="CO27">
        <f t="shared" si="18"/>
        <v>8.770580311769585</v>
      </c>
      <c r="CP27">
        <f t="shared" si="18"/>
        <v>17.543977699584154</v>
      </c>
      <c r="CQ27">
        <f t="shared" si="18"/>
        <v>8.773396700555201</v>
      </c>
      <c r="CR27">
        <f t="shared" si="18"/>
        <v>17.549607729458575</v>
      </c>
      <c r="CS27">
        <f t="shared" si="18"/>
        <v>8.776210342983692</v>
      </c>
      <c r="CT27">
        <f t="shared" si="18"/>
        <v>17.555232271973576</v>
      </c>
      <c r="CU27">
        <f t="shared" si="18"/>
        <v>8.779021244405975</v>
      </c>
      <c r="CV27">
        <f t="shared" si="18"/>
        <v>17.56085133781535</v>
      </c>
      <c r="CW27">
        <f t="shared" si="18"/>
        <v>8.781829410157341</v>
      </c>
      <c r="CX27">
        <f t="shared" si="18"/>
        <v>17.5664649376389</v>
      </c>
      <c r="CY27">
        <f t="shared" si="18"/>
        <v>4.392317422778761</v>
      </c>
      <c r="CZ27">
        <f t="shared" si="18"/>
        <v>0</v>
      </c>
      <c r="DA27">
        <f t="shared" si="16"/>
        <v>0</v>
      </c>
    </row>
    <row r="28" spans="1:105" ht="12">
      <c r="A28">
        <f t="shared" si="3"/>
        <v>22</v>
      </c>
      <c r="B28">
        <f>Hoja1!A31-1</f>
        <v>21</v>
      </c>
      <c r="C28">
        <f>Hoja1!A31</f>
        <v>22</v>
      </c>
      <c r="D28">
        <f>(C28-B28)/Hoja1!$E$6</f>
        <v>0.01020408163265306</v>
      </c>
      <c r="E28">
        <f t="shared" si="4"/>
        <v>4.392317422778761</v>
      </c>
      <c r="F28">
        <f aca="true" t="shared" si="20" ref="F28:O37">F$5*LOG($B28+F$6*$D28,2)</f>
        <v>17.572073082068187</v>
      </c>
      <c r="G28">
        <f t="shared" si="20"/>
        <v>8.787437555910746</v>
      </c>
      <c r="H28">
        <f t="shared" si="20"/>
        <v>17.577675781696193</v>
      </c>
      <c r="I28">
        <f t="shared" si="20"/>
        <v>8.7902375465058</v>
      </c>
      <c r="J28">
        <f t="shared" si="20"/>
        <v>17.583273047085104</v>
      </c>
      <c r="K28">
        <f t="shared" si="20"/>
        <v>8.793034822616091</v>
      </c>
      <c r="L28">
        <f t="shared" si="20"/>
        <v>17.5888648887664</v>
      </c>
      <c r="M28">
        <f t="shared" si="20"/>
        <v>8.795829389499703</v>
      </c>
      <c r="N28">
        <f t="shared" si="20"/>
        <v>17.594451317240956</v>
      </c>
      <c r="O28">
        <f t="shared" si="20"/>
        <v>8.798621252399453</v>
      </c>
      <c r="P28">
        <f aca="true" t="shared" si="21" ref="P28:Y37">P$5*LOG($B28+P$6*$D28,2)</f>
        <v>17.600032342979205</v>
      </c>
      <c r="Q28">
        <f t="shared" si="21"/>
        <v>8.801410416542959</v>
      </c>
      <c r="R28">
        <f t="shared" si="21"/>
        <v>17.605607976421215</v>
      </c>
      <c r="S28">
        <f t="shared" si="21"/>
        <v>8.804196887142691</v>
      </c>
      <c r="T28">
        <f t="shared" si="21"/>
        <v>17.61117822797683</v>
      </c>
      <c r="U28">
        <f t="shared" si="21"/>
        <v>8.806980669396035</v>
      </c>
      <c r="V28">
        <f t="shared" si="21"/>
        <v>17.616743108025766</v>
      </c>
      <c r="W28">
        <f t="shared" si="21"/>
        <v>8.809761768485345</v>
      </c>
      <c r="X28">
        <f t="shared" si="21"/>
        <v>17.622302626917758</v>
      </c>
      <c r="Y28">
        <f t="shared" si="21"/>
        <v>8.812540189578007</v>
      </c>
      <c r="Z28">
        <f t="shared" si="12"/>
        <v>17.627856794972647</v>
      </c>
      <c r="AA28">
        <f t="shared" si="12"/>
        <v>8.815315937826492</v>
      </c>
      <c r="AB28">
        <f t="shared" si="12"/>
        <v>17.633405622480506</v>
      </c>
      <c r="AC28">
        <f t="shared" si="12"/>
        <v>8.818089018368418</v>
      </c>
      <c r="AD28">
        <f t="shared" si="12"/>
        <v>17.638949119701756</v>
      </c>
      <c r="AE28">
        <f t="shared" si="12"/>
        <v>8.8208594363266</v>
      </c>
      <c r="AF28">
        <f t="shared" si="12"/>
        <v>17.644487296867272</v>
      </c>
      <c r="AG28">
        <f t="shared" si="12"/>
        <v>8.823627196809115</v>
      </c>
      <c r="AH28">
        <f t="shared" si="12"/>
        <v>17.650020164178507</v>
      </c>
      <c r="AI28">
        <f t="shared" si="12"/>
        <v>8.826392304909353</v>
      </c>
      <c r="AJ28">
        <f t="shared" si="12"/>
        <v>17.6555477318076</v>
      </c>
      <c r="AK28">
        <f t="shared" si="12"/>
        <v>8.829154765706075</v>
      </c>
      <c r="AL28">
        <f t="shared" si="12"/>
        <v>17.661070009897486</v>
      </c>
      <c r="AM28">
        <f t="shared" si="12"/>
        <v>8.831914584263467</v>
      </c>
      <c r="AN28">
        <f t="shared" si="12"/>
        <v>17.666587008562004</v>
      </c>
      <c r="AO28">
        <f t="shared" si="12"/>
        <v>8.834671765631201</v>
      </c>
      <c r="AP28">
        <f t="shared" si="12"/>
        <v>17.672098737886024</v>
      </c>
      <c r="AQ28">
        <f t="shared" si="12"/>
        <v>8.837426314844485</v>
      </c>
      <c r="AR28">
        <f t="shared" si="12"/>
        <v>17.677605207925538</v>
      </c>
      <c r="AS28">
        <f t="shared" si="12"/>
        <v>8.84017823692412</v>
      </c>
      <c r="AT28">
        <f t="shared" si="12"/>
        <v>17.683106428707784</v>
      </c>
      <c r="AU28">
        <f t="shared" si="12"/>
        <v>8.842927536876553</v>
      </c>
      <c r="AV28">
        <f t="shared" si="12"/>
        <v>17.688602410231354</v>
      </c>
      <c r="AW28">
        <f t="shared" si="12"/>
        <v>8.84567421969394</v>
      </c>
      <c r="AX28">
        <f t="shared" si="12"/>
        <v>17.694093162466284</v>
      </c>
      <c r="AY28">
        <f t="shared" si="12"/>
        <v>8.84841829035419</v>
      </c>
      <c r="AZ28">
        <f t="shared" si="12"/>
        <v>17.6995786953542</v>
      </c>
      <c r="BA28">
        <f t="shared" si="12"/>
        <v>8.851159753821017</v>
      </c>
      <c r="BB28">
        <f t="shared" si="12"/>
        <v>17.70505901880839</v>
      </c>
      <c r="BC28">
        <f t="shared" si="12"/>
        <v>8.853898615044013</v>
      </c>
      <c r="BD28">
        <f t="shared" si="12"/>
        <v>17.710534142713936</v>
      </c>
      <c r="BE28">
        <f t="shared" si="12"/>
        <v>8.856634878958678</v>
      </c>
      <c r="BF28">
        <f t="shared" si="19"/>
        <v>17.716004076927792</v>
      </c>
      <c r="BG28">
        <f t="shared" si="19"/>
        <v>8.859368550486492</v>
      </c>
      <c r="BH28">
        <f t="shared" si="19"/>
        <v>17.72146883127893</v>
      </c>
      <c r="BI28">
        <f t="shared" si="19"/>
        <v>8.862099634534951</v>
      </c>
      <c r="BJ28">
        <f t="shared" si="19"/>
        <v>17.726928415568416</v>
      </c>
      <c r="BK28">
        <f t="shared" si="19"/>
        <v>8.864828135997636</v>
      </c>
      <c r="BL28">
        <f t="shared" si="19"/>
        <v>17.732382839569524</v>
      </c>
      <c r="BM28">
        <f t="shared" si="19"/>
        <v>8.867554059754257</v>
      </c>
      <c r="BN28">
        <f t="shared" si="19"/>
        <v>17.737832113027846</v>
      </c>
      <c r="BO28">
        <f t="shared" si="19"/>
        <v>8.870277410670708</v>
      </c>
      <c r="BP28">
        <f t="shared" si="19"/>
        <v>17.743276245661388</v>
      </c>
      <c r="BQ28">
        <f t="shared" si="19"/>
        <v>8.872998193599113</v>
      </c>
      <c r="BR28">
        <f t="shared" si="19"/>
        <v>17.74871524716068</v>
      </c>
      <c r="BS28">
        <f t="shared" si="19"/>
        <v>8.87571641337789</v>
      </c>
      <c r="BT28">
        <f t="shared" si="19"/>
        <v>17.754149127188875</v>
      </c>
      <c r="BU28">
        <f t="shared" si="19"/>
        <v>8.878432074831792</v>
      </c>
      <c r="BV28">
        <f t="shared" si="18"/>
        <v>17.759577895381856</v>
      </c>
      <c r="BW28">
        <f t="shared" si="18"/>
        <v>8.881145182771963</v>
      </c>
      <c r="BX28">
        <f t="shared" si="18"/>
        <v>17.765001561348342</v>
      </c>
      <c r="BY28">
        <f t="shared" si="18"/>
        <v>8.883855741995985</v>
      </c>
      <c r="BZ28">
        <f t="shared" si="18"/>
        <v>17.770420134669983</v>
      </c>
      <c r="CA28">
        <f t="shared" si="18"/>
        <v>8.886563757287936</v>
      </c>
      <c r="CB28">
        <f t="shared" si="18"/>
        <v>17.775833624901455</v>
      </c>
      <c r="CC28">
        <f t="shared" si="18"/>
        <v>8.889269233418435</v>
      </c>
      <c r="CD28">
        <f t="shared" si="18"/>
        <v>17.78124204157058</v>
      </c>
      <c r="CE28">
        <f t="shared" si="18"/>
        <v>8.891972175144693</v>
      </c>
      <c r="CF28">
        <f t="shared" si="18"/>
        <v>17.786645394178414</v>
      </c>
      <c r="CG28">
        <f t="shared" si="18"/>
        <v>8.894672587210565</v>
      </c>
      <c r="CH28">
        <f t="shared" si="18"/>
        <v>17.792043692199343</v>
      </c>
      <c r="CI28">
        <f t="shared" si="18"/>
        <v>8.897370474346602</v>
      </c>
      <c r="CJ28">
        <f t="shared" si="18"/>
        <v>17.797436945081206</v>
      </c>
      <c r="CK28">
        <f t="shared" si="18"/>
        <v>8.900065841270097</v>
      </c>
      <c r="CL28">
        <f t="shared" si="18"/>
        <v>17.80282516224536</v>
      </c>
      <c r="CM28">
        <f t="shared" si="18"/>
        <v>8.90275869268513</v>
      </c>
      <c r="CN28">
        <f t="shared" si="18"/>
        <v>17.8082083530868</v>
      </c>
      <c r="CO28">
        <f t="shared" si="18"/>
        <v>8.905449033282627</v>
      </c>
      <c r="CP28">
        <f t="shared" si="18"/>
        <v>17.813586526974262</v>
      </c>
      <c r="CQ28">
        <f t="shared" si="18"/>
        <v>8.90813686774041</v>
      </c>
      <c r="CR28">
        <f t="shared" si="18"/>
        <v>17.8189596932503</v>
      </c>
      <c r="CS28">
        <f t="shared" si="18"/>
        <v>8.91082220072323</v>
      </c>
      <c r="CT28">
        <f t="shared" si="18"/>
        <v>17.824327861231414</v>
      </c>
      <c r="CU28">
        <f t="shared" si="18"/>
        <v>8.913505036882832</v>
      </c>
      <c r="CV28">
        <f t="shared" si="18"/>
        <v>17.829691040208104</v>
      </c>
      <c r="CW28">
        <f t="shared" si="18"/>
        <v>8.916185380858</v>
      </c>
      <c r="CX28">
        <f t="shared" si="18"/>
        <v>17.83504923944501</v>
      </c>
      <c r="CY28">
        <f t="shared" si="18"/>
        <v>4.459431618637297</v>
      </c>
      <c r="CZ28">
        <f t="shared" si="18"/>
        <v>0</v>
      </c>
      <c r="DA28">
        <f t="shared" si="16"/>
        <v>0</v>
      </c>
    </row>
    <row r="29" spans="1:105" ht="12">
      <c r="A29">
        <f t="shared" si="3"/>
        <v>23</v>
      </c>
      <c r="B29">
        <f>Hoja1!A32-1</f>
        <v>22</v>
      </c>
      <c r="C29">
        <f>Hoja1!A32</f>
        <v>23</v>
      </c>
      <c r="D29">
        <f>(C29-B29)/Hoja1!$E$6</f>
        <v>0.01020408163265306</v>
      </c>
      <c r="E29">
        <f t="shared" si="4"/>
        <v>4.459431618637297</v>
      </c>
      <c r="F29">
        <f t="shared" si="20"/>
        <v>17.840402468180987</v>
      </c>
      <c r="G29">
        <f t="shared" si="20"/>
        <v>8.921538610745618</v>
      </c>
      <c r="H29">
        <f t="shared" si="20"/>
        <v>17.84575073562919</v>
      </c>
      <c r="I29">
        <f t="shared" si="20"/>
        <v>8.924211505871247</v>
      </c>
      <c r="J29">
        <f t="shared" si="20"/>
        <v>17.851094050977196</v>
      </c>
      <c r="K29">
        <f t="shared" si="20"/>
        <v>8.926881927238885</v>
      </c>
      <c r="L29">
        <f t="shared" si="20"/>
        <v>17.856432423387083</v>
      </c>
      <c r="M29">
        <f t="shared" si="20"/>
        <v>8.929549879423213</v>
      </c>
      <c r="N29">
        <f t="shared" si="20"/>
        <v>17.861765861995515</v>
      </c>
      <c r="O29">
        <f t="shared" si="20"/>
        <v>8.932215366986238</v>
      </c>
      <c r="P29">
        <f t="shared" si="21"/>
        <v>17.86709437591386</v>
      </c>
      <c r="Q29">
        <f t="shared" si="21"/>
        <v>8.934878394477327</v>
      </c>
      <c r="R29">
        <f t="shared" si="21"/>
        <v>17.872417974228263</v>
      </c>
      <c r="S29">
        <f t="shared" si="21"/>
        <v>8.937538966433268</v>
      </c>
      <c r="T29">
        <f t="shared" si="21"/>
        <v>17.877736665999745</v>
      </c>
      <c r="U29">
        <f t="shared" si="21"/>
        <v>8.940197087378307</v>
      </c>
      <c r="V29">
        <f t="shared" si="21"/>
        <v>17.8830504602643</v>
      </c>
      <c r="W29">
        <f t="shared" si="21"/>
        <v>8.942852761824202</v>
      </c>
      <c r="X29">
        <f t="shared" si="21"/>
        <v>17.88835936603298</v>
      </c>
      <c r="Y29">
        <f t="shared" si="21"/>
        <v>8.945505994270261</v>
      </c>
      <c r="Z29">
        <f t="shared" si="12"/>
        <v>17.893663392291995</v>
      </c>
      <c r="AA29">
        <f t="shared" si="12"/>
        <v>8.948156789203399</v>
      </c>
      <c r="AB29">
        <f t="shared" si="12"/>
        <v>17.898962548002796</v>
      </c>
      <c r="AC29">
        <f t="shared" si="12"/>
        <v>8.950805151098162</v>
      </c>
      <c r="AD29">
        <f t="shared" si="12"/>
        <v>17.904256842102168</v>
      </c>
      <c r="AE29">
        <f t="shared" si="12"/>
        <v>8.953451084416798</v>
      </c>
      <c r="AF29">
        <f t="shared" si="12"/>
        <v>17.909546283502333</v>
      </c>
      <c r="AG29">
        <f t="shared" si="12"/>
        <v>8.956094593609288</v>
      </c>
      <c r="AH29">
        <f t="shared" si="12"/>
        <v>17.91483088109101</v>
      </c>
      <c r="AI29">
        <f t="shared" si="12"/>
        <v>8.958735683113392</v>
      </c>
      <c r="AJ29">
        <f t="shared" si="12"/>
        <v>17.92011064373154</v>
      </c>
      <c r="AK29">
        <f t="shared" si="12"/>
        <v>8.961374357354698</v>
      </c>
      <c r="AL29">
        <f t="shared" si="12"/>
        <v>17.92538558026295</v>
      </c>
      <c r="AM29">
        <f t="shared" si="12"/>
        <v>8.964010620746656</v>
      </c>
      <c r="AN29">
        <f t="shared" si="12"/>
        <v>17.930655699500058</v>
      </c>
      <c r="AO29">
        <f t="shared" si="12"/>
        <v>8.966644477690638</v>
      </c>
      <c r="AP29">
        <f t="shared" si="12"/>
        <v>17.935921010233542</v>
      </c>
      <c r="AQ29">
        <f t="shared" si="12"/>
        <v>8.96927593257597</v>
      </c>
      <c r="AR29">
        <f t="shared" si="12"/>
        <v>17.94118152123005</v>
      </c>
      <c r="AS29">
        <f t="shared" si="12"/>
        <v>8.971904989779981</v>
      </c>
      <c r="AT29">
        <f t="shared" si="12"/>
        <v>17.946437241232275</v>
      </c>
      <c r="AU29">
        <f t="shared" si="12"/>
        <v>8.974531653668047</v>
      </c>
      <c r="AV29">
        <f t="shared" si="12"/>
        <v>17.951688178959042</v>
      </c>
      <c r="AW29">
        <f t="shared" si="12"/>
        <v>8.977155928593628</v>
      </c>
      <c r="AX29">
        <f t="shared" si="12"/>
        <v>17.9569343431054</v>
      </c>
      <c r="AY29">
        <f t="shared" si="12"/>
        <v>8.979777818898322</v>
      </c>
      <c r="AZ29">
        <f t="shared" si="12"/>
        <v>17.962175742342698</v>
      </c>
      <c r="BA29">
        <f t="shared" si="12"/>
        <v>8.9823973289119</v>
      </c>
      <c r="BB29">
        <f t="shared" si="12"/>
        <v>17.9674123853187</v>
      </c>
      <c r="BC29">
        <f t="shared" si="12"/>
        <v>8.98501446295235</v>
      </c>
      <c r="BD29">
        <f t="shared" si="12"/>
        <v>17.972644280657622</v>
      </c>
      <c r="BE29">
        <f t="shared" si="12"/>
        <v>8.987629225325922</v>
      </c>
      <c r="BF29">
        <f t="shared" si="19"/>
        <v>17.977871436960267</v>
      </c>
      <c r="BG29">
        <f t="shared" si="19"/>
        <v>8.990241620327172</v>
      </c>
      <c r="BH29">
        <f t="shared" si="19"/>
        <v>17.983093862804072</v>
      </c>
      <c r="BI29">
        <f t="shared" si="19"/>
        <v>8.992851652238997</v>
      </c>
      <c r="BJ29">
        <f t="shared" si="19"/>
        <v>17.988311566743214</v>
      </c>
      <c r="BK29">
        <f t="shared" si="19"/>
        <v>8.995459325332687</v>
      </c>
      <c r="BL29">
        <f t="shared" si="19"/>
        <v>17.993524557308692</v>
      </c>
      <c r="BM29">
        <f t="shared" si="19"/>
        <v>8.998064643867961</v>
      </c>
      <c r="BN29">
        <f t="shared" si="19"/>
        <v>17.998732843008398</v>
      </c>
      <c r="BO29">
        <f t="shared" si="19"/>
        <v>9.000667612093004</v>
      </c>
      <c r="BP29">
        <f t="shared" si="19"/>
        <v>18.00393643232721</v>
      </c>
      <c r="BQ29">
        <f t="shared" si="19"/>
        <v>9.003268234244521</v>
      </c>
      <c r="BR29">
        <f t="shared" si="19"/>
        <v>18.00913533372709</v>
      </c>
      <c r="BS29">
        <f t="shared" si="19"/>
        <v>9.005866514547767</v>
      </c>
      <c r="BT29">
        <f t="shared" si="19"/>
        <v>18.014329555647127</v>
      </c>
      <c r="BU29">
        <f t="shared" si="19"/>
        <v>9.008462457216599</v>
      </c>
      <c r="BV29">
        <f t="shared" si="18"/>
        <v>18.019519106503658</v>
      </c>
      <c r="BW29">
        <f t="shared" si="18"/>
        <v>9.011056066453502</v>
      </c>
      <c r="BX29">
        <f t="shared" si="18"/>
        <v>18.024703994690324</v>
      </c>
      <c r="BY29">
        <f t="shared" si="18"/>
        <v>9.013647346449648</v>
      </c>
      <c r="BZ29">
        <f t="shared" si="18"/>
        <v>18.029884228578176</v>
      </c>
      <c r="CA29">
        <f t="shared" si="18"/>
        <v>9.016236301384918</v>
      </c>
      <c r="CB29">
        <f t="shared" si="18"/>
        <v>18.03505981651573</v>
      </c>
      <c r="CC29">
        <f t="shared" si="18"/>
        <v>9.01882293542796</v>
      </c>
      <c r="CD29">
        <f t="shared" si="18"/>
        <v>18.040230766829062</v>
      </c>
      <c r="CE29">
        <f t="shared" si="18"/>
        <v>9.021407252736214</v>
      </c>
      <c r="CF29">
        <f t="shared" si="18"/>
        <v>18.04539708782189</v>
      </c>
      <c r="CG29">
        <f t="shared" si="18"/>
        <v>9.023989257455963</v>
      </c>
      <c r="CH29">
        <f t="shared" si="18"/>
        <v>18.050558787775643</v>
      </c>
      <c r="CI29">
        <f t="shared" si="18"/>
        <v>9.026568953722371</v>
      </c>
      <c r="CJ29">
        <f t="shared" si="18"/>
        <v>18.055715874949556</v>
      </c>
      <c r="CK29">
        <f t="shared" si="18"/>
        <v>9.029146345659516</v>
      </c>
      <c r="CL29">
        <f t="shared" si="18"/>
        <v>18.06086835758074</v>
      </c>
      <c r="CM29">
        <f t="shared" si="18"/>
        <v>9.031721437380437</v>
      </c>
      <c r="CN29">
        <f t="shared" si="18"/>
        <v>18.06601624388426</v>
      </c>
      <c r="CO29">
        <f t="shared" si="18"/>
        <v>9.03429423298717</v>
      </c>
      <c r="CP29">
        <f t="shared" si="18"/>
        <v>18.071159542053206</v>
      </c>
      <c r="CQ29">
        <f t="shared" si="18"/>
        <v>9.036864736570786</v>
      </c>
      <c r="CR29">
        <f t="shared" si="18"/>
        <v>18.0762982602588</v>
      </c>
      <c r="CS29">
        <f t="shared" si="18"/>
        <v>9.039432952211437</v>
      </c>
      <c r="CT29">
        <f t="shared" si="18"/>
        <v>18.081432406650435</v>
      </c>
      <c r="CU29">
        <f t="shared" si="18"/>
        <v>9.041998883978382</v>
      </c>
      <c r="CV29">
        <f t="shared" si="18"/>
        <v>18.08656198935579</v>
      </c>
      <c r="CW29">
        <f t="shared" si="18"/>
        <v>9.044562535930043</v>
      </c>
      <c r="CX29">
        <f t="shared" si="18"/>
        <v>18.09168701648088</v>
      </c>
      <c r="CY29">
        <f t="shared" si="18"/>
        <v>4.523561956057013</v>
      </c>
      <c r="CZ29">
        <f t="shared" si="18"/>
        <v>0</v>
      </c>
      <c r="DA29">
        <f t="shared" si="16"/>
        <v>0</v>
      </c>
    </row>
    <row r="30" spans="1:105" ht="12">
      <c r="A30">
        <f t="shared" si="3"/>
        <v>24</v>
      </c>
      <c r="B30">
        <f>Hoja1!A33-1</f>
        <v>23</v>
      </c>
      <c r="C30">
        <f>Hoja1!A33</f>
        <v>24</v>
      </c>
      <c r="D30">
        <f>(C30-B30)/Hoja1!$E$6</f>
        <v>0.01020408163265306</v>
      </c>
      <c r="E30">
        <f t="shared" si="4"/>
        <v>4.523561956057013</v>
      </c>
      <c r="F30">
        <f t="shared" si="20"/>
        <v>18.09680749611014</v>
      </c>
      <c r="G30">
        <f t="shared" si="20"/>
        <v>9.04968301656717</v>
      </c>
      <c r="H30">
        <f t="shared" si="20"/>
        <v>18.101923436306514</v>
      </c>
      <c r="I30">
        <f t="shared" si="20"/>
        <v>9.052239853315585</v>
      </c>
      <c r="J30">
        <f t="shared" si="20"/>
        <v>18.107034845111503</v>
      </c>
      <c r="K30">
        <f t="shared" si="20"/>
        <v>9.054794426374684</v>
      </c>
      <c r="L30">
        <f t="shared" si="20"/>
        <v>18.112141730545286</v>
      </c>
      <c r="M30">
        <f t="shared" si="20"/>
        <v>9.057346739749224</v>
      </c>
      <c r="N30">
        <f t="shared" si="20"/>
        <v>18.117244100606737</v>
      </c>
      <c r="O30">
        <f t="shared" si="20"/>
        <v>9.059896797433348</v>
      </c>
      <c r="P30">
        <f t="shared" si="21"/>
        <v>18.12234196327356</v>
      </c>
      <c r="Q30">
        <f t="shared" si="21"/>
        <v>9.062444603410615</v>
      </c>
      <c r="R30">
        <f t="shared" si="21"/>
        <v>18.12743532650231</v>
      </c>
      <c r="S30">
        <f t="shared" si="21"/>
        <v>9.064990161654041</v>
      </c>
      <c r="T30">
        <f t="shared" si="21"/>
        <v>18.132524198228516</v>
      </c>
      <c r="U30">
        <f t="shared" si="21"/>
        <v>9.067533476126139</v>
      </c>
      <c r="V30">
        <f t="shared" si="21"/>
        <v>18.13760858636672</v>
      </c>
      <c r="W30">
        <f t="shared" si="21"/>
        <v>9.070074550778948</v>
      </c>
      <c r="X30">
        <f t="shared" si="21"/>
        <v>18.142688498810557</v>
      </c>
      <c r="Y30">
        <f t="shared" si="21"/>
        <v>9.07261338955408</v>
      </c>
      <c r="Z30">
        <f t="shared" si="12"/>
        <v>18.147763943432853</v>
      </c>
      <c r="AA30">
        <f t="shared" si="12"/>
        <v>9.075149996382748</v>
      </c>
      <c r="AB30">
        <f t="shared" si="12"/>
        <v>18.152834928085657</v>
      </c>
      <c r="AC30">
        <f t="shared" si="12"/>
        <v>9.077684375185807</v>
      </c>
      <c r="AD30">
        <f t="shared" si="12"/>
        <v>18.157901460600357</v>
      </c>
      <c r="AE30">
        <f t="shared" si="12"/>
        <v>9.080216529873793</v>
      </c>
      <c r="AF30">
        <f t="shared" si="12"/>
        <v>18.16296354878772</v>
      </c>
      <c r="AG30">
        <f t="shared" si="12"/>
        <v>9.082746464346947</v>
      </c>
      <c r="AH30">
        <f t="shared" si="12"/>
        <v>18.168021200437977</v>
      </c>
      <c r="AI30">
        <f t="shared" si="12"/>
        <v>9.08527418249527</v>
      </c>
      <c r="AJ30">
        <f t="shared" si="12"/>
        <v>18.173074423320898</v>
      </c>
      <c r="AK30">
        <f t="shared" si="12"/>
        <v>9.08779968819854</v>
      </c>
      <c r="AL30">
        <f t="shared" si="12"/>
        <v>18.178123225185857</v>
      </c>
      <c r="AM30">
        <f t="shared" si="12"/>
        <v>9.090322985326363</v>
      </c>
      <c r="AN30">
        <f t="shared" si="12"/>
        <v>18.183167613761913</v>
      </c>
      <c r="AO30">
        <f t="shared" si="12"/>
        <v>9.092844077738198</v>
      </c>
      <c r="AP30">
        <f t="shared" si="12"/>
        <v>18.18820759675787</v>
      </c>
      <c r="AQ30">
        <f t="shared" si="12"/>
        <v>9.095362969283395</v>
      </c>
      <c r="AR30">
        <f t="shared" si="12"/>
        <v>18.193243181862343</v>
      </c>
      <c r="AS30">
        <f t="shared" si="12"/>
        <v>9.097879663801233</v>
      </c>
      <c r="AT30">
        <f t="shared" si="12"/>
        <v>18.19827437674385</v>
      </c>
      <c r="AU30">
        <f t="shared" si="12"/>
        <v>9.100394165120958</v>
      </c>
      <c r="AV30">
        <f t="shared" si="12"/>
        <v>18.203301189050862</v>
      </c>
      <c r="AW30">
        <f t="shared" si="12"/>
        <v>9.102906477061811</v>
      </c>
      <c r="AX30">
        <f t="shared" si="12"/>
        <v>18.20832362641189</v>
      </c>
      <c r="AY30">
        <f aca="true" t="shared" si="22" ref="AY30:BE39">AY$5*LOG($B30+AY$6*$D30,2)</f>
        <v>9.10541660343306</v>
      </c>
      <c r="AZ30">
        <f t="shared" si="22"/>
        <v>18.213341696435528</v>
      </c>
      <c r="BA30">
        <f t="shared" si="22"/>
        <v>9.107924548034044</v>
      </c>
      <c r="BB30">
        <f t="shared" si="22"/>
        <v>18.21835540671055</v>
      </c>
      <c r="BC30">
        <f t="shared" si="22"/>
        <v>9.11043031465421</v>
      </c>
      <c r="BD30">
        <f t="shared" si="22"/>
        <v>18.223364764805968</v>
      </c>
      <c r="BE30">
        <f t="shared" si="22"/>
        <v>9.112933907073128</v>
      </c>
      <c r="BF30">
        <f t="shared" si="19"/>
        <v>18.228369778271098</v>
      </c>
      <c r="BG30">
        <f t="shared" si="19"/>
        <v>9.11543532906055</v>
      </c>
      <c r="BH30">
        <f t="shared" si="19"/>
        <v>18.23337045463563</v>
      </c>
      <c r="BI30">
        <f t="shared" si="19"/>
        <v>9.117934584376423</v>
      </c>
      <c r="BJ30">
        <f t="shared" si="19"/>
        <v>18.23836680140969</v>
      </c>
      <c r="BK30">
        <f t="shared" si="19"/>
        <v>9.120431676770941</v>
      </c>
      <c r="BL30">
        <f t="shared" si="19"/>
        <v>18.24335882608393</v>
      </c>
      <c r="BM30">
        <f t="shared" si="19"/>
        <v>9.122926609984564</v>
      </c>
      <c r="BN30">
        <f t="shared" si="19"/>
        <v>18.248346536129564</v>
      </c>
      <c r="BO30">
        <f t="shared" si="19"/>
        <v>9.125419387748057</v>
      </c>
      <c r="BP30">
        <f t="shared" si="19"/>
        <v>18.253329938998455</v>
      </c>
      <c r="BQ30">
        <f t="shared" si="19"/>
        <v>9.127910013782527</v>
      </c>
      <c r="BR30">
        <f t="shared" si="19"/>
        <v>18.25830904212318</v>
      </c>
      <c r="BS30">
        <f t="shared" si="19"/>
        <v>9.130398491799452</v>
      </c>
      <c r="BT30">
        <f t="shared" si="19"/>
        <v>18.263283852917098</v>
      </c>
      <c r="BU30">
        <f t="shared" si="19"/>
        <v>9.132884825500717</v>
      </c>
      <c r="BV30">
        <f t="shared" si="18"/>
        <v>18.268254378774397</v>
      </c>
      <c r="BW30">
        <f t="shared" si="18"/>
        <v>9.135369018578642</v>
      </c>
      <c r="BX30">
        <f t="shared" si="18"/>
        <v>18.27322062707019</v>
      </c>
      <c r="BY30">
        <f t="shared" si="18"/>
        <v>9.137851074716021</v>
      </c>
      <c r="BZ30">
        <f t="shared" si="18"/>
        <v>18.278182605160563</v>
      </c>
      <c r="CA30">
        <f t="shared" si="18"/>
        <v>9.140330997586151</v>
      </c>
      <c r="CB30">
        <f t="shared" si="18"/>
        <v>18.283140320382632</v>
      </c>
      <c r="CC30">
        <f t="shared" si="18"/>
        <v>9.142808790852868</v>
      </c>
      <c r="CD30">
        <f t="shared" si="18"/>
        <v>18.28809378005463</v>
      </c>
      <c r="CE30">
        <f t="shared" si="18"/>
        <v>9.145284458170577</v>
      </c>
      <c r="CF30">
        <f t="shared" si="18"/>
        <v>18.293042991475964</v>
      </c>
      <c r="CG30">
        <f t="shared" si="18"/>
        <v>9.147758003184281</v>
      </c>
      <c r="CH30">
        <f t="shared" si="18"/>
        <v>18.297987961927266</v>
      </c>
      <c r="CI30">
        <f t="shared" si="18"/>
        <v>9.150229429529618</v>
      </c>
      <c r="CJ30">
        <f t="shared" si="18"/>
        <v>18.302928698670467</v>
      </c>
      <c r="CK30">
        <f t="shared" si="18"/>
        <v>9.152698740832896</v>
      </c>
      <c r="CL30">
        <f t="shared" si="18"/>
        <v>18.30786520894888</v>
      </c>
      <c r="CM30">
        <f t="shared" si="18"/>
        <v>9.155165940711118</v>
      </c>
      <c r="CN30">
        <f t="shared" si="18"/>
        <v>18.31279749998722</v>
      </c>
      <c r="CO30">
        <f t="shared" si="18"/>
        <v>9.157631032772015</v>
      </c>
      <c r="CP30">
        <f t="shared" si="18"/>
        <v>18.31772557899171</v>
      </c>
      <c r="CQ30">
        <f t="shared" si="18"/>
        <v>9.16009402061408</v>
      </c>
      <c r="CR30">
        <f t="shared" si="18"/>
        <v>18.322649453150124</v>
      </c>
      <c r="CS30">
        <f t="shared" si="18"/>
        <v>9.162554907826602</v>
      </c>
      <c r="CT30">
        <f t="shared" si="18"/>
        <v>18.32756912963185</v>
      </c>
      <c r="CU30">
        <f t="shared" si="18"/>
        <v>9.16501369798969</v>
      </c>
      <c r="CV30">
        <f t="shared" si="18"/>
        <v>18.332484615587955</v>
      </c>
      <c r="CW30">
        <f t="shared" si="18"/>
        <v>9.167470394674309</v>
      </c>
      <c r="CX30">
        <f t="shared" si="18"/>
        <v>18.337395918151255</v>
      </c>
      <c r="CY30">
        <f t="shared" si="18"/>
        <v>4.584962500721157</v>
      </c>
      <c r="CZ30">
        <f t="shared" si="18"/>
        <v>0</v>
      </c>
      <c r="DA30">
        <f t="shared" si="16"/>
        <v>0</v>
      </c>
    </row>
    <row r="31" spans="1:105" ht="12">
      <c r="A31">
        <f t="shared" si="3"/>
        <v>25</v>
      </c>
      <c r="B31">
        <f>Hoja1!A34-1</f>
        <v>24</v>
      </c>
      <c r="C31">
        <f>Hoja1!A34</f>
        <v>25</v>
      </c>
      <c r="D31">
        <f>(C31-B31)/Hoja1!$E$6</f>
        <v>0.01020408163265306</v>
      </c>
      <c r="E31">
        <f t="shared" si="4"/>
        <v>4.584962500721157</v>
      </c>
      <c r="F31">
        <f t="shared" si="20"/>
        <v>18.342303044436356</v>
      </c>
      <c r="G31">
        <f t="shared" si="20"/>
        <v>9.172377521846473</v>
      </c>
      <c r="H31">
        <f t="shared" si="20"/>
        <v>18.34720600153975</v>
      </c>
      <c r="I31">
        <f t="shared" si="20"/>
        <v>9.174827959430505</v>
      </c>
      <c r="J31">
        <f t="shared" si="20"/>
        <v>18.352104796539837</v>
      </c>
      <c r="K31">
        <f t="shared" si="20"/>
        <v>9.17727631772911</v>
      </c>
      <c r="L31">
        <f t="shared" si="20"/>
        <v>18.35699943649702</v>
      </c>
      <c r="M31">
        <f t="shared" si="20"/>
        <v>9.17972260026799</v>
      </c>
      <c r="N31">
        <f t="shared" si="20"/>
        <v>18.36188992845374</v>
      </c>
      <c r="O31">
        <f t="shared" si="20"/>
        <v>9.1821668105639</v>
      </c>
      <c r="P31">
        <f t="shared" si="21"/>
        <v>18.366776279434553</v>
      </c>
      <c r="Q31">
        <f t="shared" si="21"/>
        <v>9.184608952124648</v>
      </c>
      <c r="R31">
        <f t="shared" si="21"/>
        <v>18.371658496446198</v>
      </c>
      <c r="S31">
        <f t="shared" si="21"/>
        <v>9.18704902844916</v>
      </c>
      <c r="T31">
        <f t="shared" si="21"/>
        <v>18.376536586477627</v>
      </c>
      <c r="U31">
        <f t="shared" si="21"/>
        <v>9.189487043027484</v>
      </c>
      <c r="V31">
        <f t="shared" si="21"/>
        <v>18.381410556500093</v>
      </c>
      <c r="W31">
        <f t="shared" si="21"/>
        <v>9.191922999340827</v>
      </c>
      <c r="X31">
        <f t="shared" si="21"/>
        <v>18.386280413467198</v>
      </c>
      <c r="Y31">
        <f t="shared" si="21"/>
        <v>9.194356900861592</v>
      </c>
      <c r="Z31">
        <f aca="true" t="shared" si="23" ref="Z31:AX41">Z$5*LOG($B31+Z$6*$D31,2)</f>
        <v>18.39114616431496</v>
      </c>
      <c r="AA31">
        <f t="shared" si="23"/>
        <v>9.196788751053397</v>
      </c>
      <c r="AB31">
        <f t="shared" si="23"/>
        <v>18.396007815961855</v>
      </c>
      <c r="AC31">
        <f t="shared" si="23"/>
        <v>9.199218553371116</v>
      </c>
      <c r="AD31">
        <f t="shared" si="23"/>
        <v>18.400865375308907</v>
      </c>
      <c r="AE31">
        <f t="shared" si="23"/>
        <v>9.201646311260895</v>
      </c>
      <c r="AF31">
        <f t="shared" si="23"/>
        <v>18.405718849239708</v>
      </c>
      <c r="AG31">
        <f t="shared" si="23"/>
        <v>9.204072028160196</v>
      </c>
      <c r="AH31">
        <f t="shared" si="23"/>
        <v>18.410568244620503</v>
      </c>
      <c r="AI31">
        <f t="shared" si="23"/>
        <v>9.206495707497812</v>
      </c>
      <c r="AJ31">
        <f t="shared" si="23"/>
        <v>18.415413568300252</v>
      </c>
      <c r="AK31">
        <f t="shared" si="23"/>
        <v>9.208917352693907</v>
      </c>
      <c r="AL31">
        <f t="shared" si="23"/>
        <v>18.420254827110664</v>
      </c>
      <c r="AM31">
        <f t="shared" si="23"/>
        <v>9.21133696716004</v>
      </c>
      <c r="AN31">
        <f t="shared" si="23"/>
        <v>18.425092027866274</v>
      </c>
      <c r="AO31">
        <f t="shared" si="23"/>
        <v>9.213754554299193</v>
      </c>
      <c r="AP31">
        <f t="shared" si="23"/>
        <v>18.429925177364495</v>
      </c>
      <c r="AQ31">
        <f t="shared" si="23"/>
        <v>9.216170117505806</v>
      </c>
      <c r="AR31">
        <f t="shared" si="23"/>
        <v>18.43475428238568</v>
      </c>
      <c r="AS31">
        <f t="shared" si="23"/>
        <v>9.218583660165793</v>
      </c>
      <c r="AT31">
        <f t="shared" si="23"/>
        <v>18.439579349693165</v>
      </c>
      <c r="AU31">
        <f t="shared" si="23"/>
        <v>9.220995185656587</v>
      </c>
      <c r="AV31">
        <f t="shared" si="23"/>
        <v>18.444400386033337</v>
      </c>
      <c r="AW31">
        <f t="shared" si="23"/>
        <v>9.223404697347156</v>
      </c>
      <c r="AX31">
        <f t="shared" si="23"/>
        <v>18.449217398135698</v>
      </c>
      <c r="AY31">
        <f t="shared" si="22"/>
        <v>9.225812198598032</v>
      </c>
      <c r="AZ31">
        <f t="shared" si="22"/>
        <v>18.454030392712905</v>
      </c>
      <c r="BA31">
        <f t="shared" si="22"/>
        <v>9.228217692761344</v>
      </c>
      <c r="BB31">
        <f t="shared" si="22"/>
        <v>18.458839376460833</v>
      </c>
      <c r="BC31">
        <f t="shared" si="22"/>
        <v>9.230621183180853</v>
      </c>
      <c r="BD31">
        <f t="shared" si="22"/>
        <v>18.463644356058634</v>
      </c>
      <c r="BE31">
        <f t="shared" si="22"/>
        <v>9.233022673191956</v>
      </c>
      <c r="BF31">
        <f t="shared" si="19"/>
        <v>18.468445338168785</v>
      </c>
      <c r="BG31">
        <f t="shared" si="19"/>
        <v>9.235422166121737</v>
      </c>
      <c r="BH31">
        <f t="shared" si="19"/>
        <v>18.473242329437156</v>
      </c>
      <c r="BI31">
        <f t="shared" si="19"/>
        <v>9.237819665288988</v>
      </c>
      <c r="BJ31">
        <f t="shared" si="19"/>
        <v>18.47803533649305</v>
      </c>
      <c r="BK31">
        <f t="shared" si="19"/>
        <v>9.240215174004232</v>
      </c>
      <c r="BL31">
        <f t="shared" si="19"/>
        <v>18.482824365949273</v>
      </c>
      <c r="BM31">
        <f t="shared" si="19"/>
        <v>9.242608695569754</v>
      </c>
      <c r="BN31">
        <f t="shared" si="19"/>
        <v>18.487609424402173</v>
      </c>
      <c r="BO31">
        <f t="shared" si="19"/>
        <v>9.245000233279626</v>
      </c>
      <c r="BP31">
        <f t="shared" si="19"/>
        <v>18.492390518431712</v>
      </c>
      <c r="BQ31">
        <f t="shared" si="19"/>
        <v>9.247389790419742</v>
      </c>
      <c r="BR31">
        <f t="shared" si="19"/>
        <v>18.497167654601498</v>
      </c>
      <c r="BS31">
        <f t="shared" si="19"/>
        <v>9.24977737026783</v>
      </c>
      <c r="BT31">
        <f t="shared" si="19"/>
        <v>18.501940839458868</v>
      </c>
      <c r="BU31">
        <f t="shared" si="19"/>
        <v>9.252162976093496</v>
      </c>
      <c r="BV31">
        <f t="shared" si="18"/>
        <v>18.506710079534916</v>
      </c>
      <c r="BW31">
        <f t="shared" si="18"/>
        <v>9.254546611158242</v>
      </c>
      <c r="BX31">
        <f t="shared" si="18"/>
        <v>18.511475381344553</v>
      </c>
      <c r="BY31">
        <f t="shared" si="18"/>
        <v>9.256928278715487</v>
      </c>
      <c r="BZ31">
        <f t="shared" si="18"/>
        <v>18.516236751386575</v>
      </c>
      <c r="CA31">
        <f t="shared" si="18"/>
        <v>9.259307982010604</v>
      </c>
      <c r="CB31">
        <f t="shared" si="18"/>
        <v>18.520994196143704</v>
      </c>
      <c r="CC31">
        <f t="shared" si="18"/>
        <v>9.261685724280948</v>
      </c>
      <c r="CD31">
        <f t="shared" si="18"/>
        <v>18.525747722082627</v>
      </c>
      <c r="CE31">
        <f t="shared" si="18"/>
        <v>9.264061508755871</v>
      </c>
      <c r="CF31">
        <f t="shared" si="18"/>
        <v>18.530497335654086</v>
      </c>
      <c r="CG31">
        <f t="shared" si="18"/>
        <v>9.266435338656756</v>
      </c>
      <c r="CH31">
        <f t="shared" si="18"/>
        <v>18.535243043292887</v>
      </c>
      <c r="CI31">
        <f t="shared" si="18"/>
        <v>9.268807217197041</v>
      </c>
      <c r="CJ31">
        <f t="shared" si="18"/>
        <v>18.539984851417987</v>
      </c>
      <c r="CK31">
        <f t="shared" si="18"/>
        <v>9.271177147582248</v>
      </c>
      <c r="CL31">
        <f t="shared" si="18"/>
        <v>18.544722766432532</v>
      </c>
      <c r="CM31">
        <f t="shared" si="18"/>
        <v>9.273545133010007</v>
      </c>
      <c r="CN31">
        <f t="shared" si="18"/>
        <v>18.549456794723902</v>
      </c>
      <c r="CO31">
        <f t="shared" si="18"/>
        <v>9.275911176670082</v>
      </c>
      <c r="CP31">
        <f t="shared" si="18"/>
        <v>18.554186942663783</v>
      </c>
      <c r="CQ31">
        <f t="shared" si="18"/>
        <v>9.27827528174439</v>
      </c>
      <c r="CR31">
        <f t="shared" si="18"/>
        <v>18.558913216608193</v>
      </c>
      <c r="CS31">
        <f t="shared" si="18"/>
        <v>9.280637451407044</v>
      </c>
      <c r="CT31">
        <f t="shared" si="18"/>
        <v>18.563635622897554</v>
      </c>
      <c r="CU31">
        <f t="shared" si="18"/>
        <v>9.282997688824356</v>
      </c>
      <c r="CV31">
        <f t="shared" si="18"/>
        <v>18.568354167856725</v>
      </c>
      <c r="CW31">
        <f t="shared" si="18"/>
        <v>9.285355997154888</v>
      </c>
      <c r="CX31">
        <f t="shared" si="18"/>
        <v>18.573068857795082</v>
      </c>
      <c r="CY31">
        <f t="shared" si="18"/>
        <v>4.643856189774724</v>
      </c>
      <c r="CZ31">
        <f t="shared" si="18"/>
        <v>0</v>
      </c>
      <c r="DA31">
        <f t="shared" si="16"/>
        <v>0</v>
      </c>
    </row>
    <row r="32" spans="1:105" ht="12">
      <c r="A32">
        <f t="shared" si="3"/>
        <v>26</v>
      </c>
      <c r="B32">
        <f>Hoja1!A35-1</f>
        <v>25</v>
      </c>
      <c r="C32">
        <f>Hoja1!A35</f>
        <v>26</v>
      </c>
      <c r="D32">
        <f>(C32-B32)/Hoja1!$E$6</f>
        <v>0.01020408163265306</v>
      </c>
      <c r="E32">
        <f t="shared" si="4"/>
        <v>4.643856189774724</v>
      </c>
      <c r="F32">
        <f t="shared" si="20"/>
        <v>18.577779699006527</v>
      </c>
      <c r="G32">
        <f t="shared" si="20"/>
        <v>9.290066839151146</v>
      </c>
      <c r="H32">
        <f t="shared" si="20"/>
        <v>18.582486697769575</v>
      </c>
      <c r="I32">
        <f t="shared" si="20"/>
        <v>9.292419379095394</v>
      </c>
      <c r="J32">
        <f t="shared" si="20"/>
        <v>18.58718986034739</v>
      </c>
      <c r="K32">
        <f t="shared" si="20"/>
        <v>9.294770002509942</v>
      </c>
      <c r="L32">
        <f t="shared" si="20"/>
        <v>18.59188919298783</v>
      </c>
      <c r="M32">
        <f t="shared" si="20"/>
        <v>9.297118712514907</v>
      </c>
      <c r="N32">
        <f t="shared" si="20"/>
        <v>18.596584701923497</v>
      </c>
      <c r="O32">
        <f t="shared" si="20"/>
        <v>9.299465512222788</v>
      </c>
      <c r="P32">
        <f t="shared" si="21"/>
        <v>18.60127639337181</v>
      </c>
      <c r="Q32">
        <f t="shared" si="21"/>
        <v>9.301810404738498</v>
      </c>
      <c r="R32">
        <f t="shared" si="21"/>
        <v>18.60596427353501</v>
      </c>
      <c r="S32">
        <f t="shared" si="21"/>
        <v>9.304153393159385</v>
      </c>
      <c r="T32">
        <f t="shared" si="21"/>
        <v>18.610648348600265</v>
      </c>
      <c r="U32">
        <f t="shared" si="21"/>
        <v>9.306494480575262</v>
      </c>
      <c r="V32">
        <f t="shared" si="21"/>
        <v>18.61532862473966</v>
      </c>
      <c r="W32">
        <f t="shared" si="21"/>
        <v>9.30883367006842</v>
      </c>
      <c r="X32">
        <f t="shared" si="21"/>
        <v>18.620005108110295</v>
      </c>
      <c r="Y32">
        <f t="shared" si="21"/>
        <v>9.311170964713664</v>
      </c>
      <c r="Z32">
        <f t="shared" si="23"/>
        <v>18.624677804854304</v>
      </c>
      <c r="AA32">
        <f t="shared" si="23"/>
        <v>9.313506367578333</v>
      </c>
      <c r="AB32">
        <f t="shared" si="23"/>
        <v>18.62934672109892</v>
      </c>
      <c r="AC32">
        <f t="shared" si="23"/>
        <v>9.315839881722324</v>
      </c>
      <c r="AD32">
        <f t="shared" si="23"/>
        <v>18.634011862956502</v>
      </c>
      <c r="AE32">
        <f t="shared" si="23"/>
        <v>9.318171510198113</v>
      </c>
      <c r="AF32">
        <f t="shared" si="23"/>
        <v>18.63867323652462</v>
      </c>
      <c r="AG32">
        <f t="shared" si="23"/>
        <v>9.320501256050786</v>
      </c>
      <c r="AH32">
        <f t="shared" si="23"/>
        <v>18.643330847886055</v>
      </c>
      <c r="AI32">
        <f t="shared" si="23"/>
        <v>9.32282912231806</v>
      </c>
      <c r="AJ32">
        <f t="shared" si="23"/>
        <v>18.64798470310889</v>
      </c>
      <c r="AK32">
        <f t="shared" si="23"/>
        <v>9.325155112030297</v>
      </c>
      <c r="AL32">
        <f t="shared" si="23"/>
        <v>18.652634808246532</v>
      </c>
      <c r="AM32">
        <f t="shared" si="23"/>
        <v>9.327479228210546</v>
      </c>
      <c r="AN32">
        <f t="shared" si="23"/>
        <v>18.65728116933776</v>
      </c>
      <c r="AO32">
        <f t="shared" si="23"/>
        <v>9.329801473874554</v>
      </c>
      <c r="AP32">
        <f t="shared" si="23"/>
        <v>18.661923792406796</v>
      </c>
      <c r="AQ32">
        <f t="shared" si="23"/>
        <v>9.33212185203079</v>
      </c>
      <c r="AR32">
        <f t="shared" si="23"/>
        <v>18.66656268346331</v>
      </c>
      <c r="AS32">
        <f t="shared" si="23"/>
        <v>9.33444036568047</v>
      </c>
      <c r="AT32">
        <f t="shared" si="23"/>
        <v>18.671197848502516</v>
      </c>
      <c r="AU32">
        <f t="shared" si="23"/>
        <v>9.336757017817586</v>
      </c>
      <c r="AV32">
        <f t="shared" si="23"/>
        <v>18.67582929350517</v>
      </c>
      <c r="AW32">
        <f t="shared" si="23"/>
        <v>9.339071811428925</v>
      </c>
      <c r="AX32">
        <f t="shared" si="23"/>
        <v>18.680457024437658</v>
      </c>
      <c r="AY32">
        <f t="shared" si="22"/>
        <v>9.34138474949408</v>
      </c>
      <c r="AZ32">
        <f t="shared" si="22"/>
        <v>18.685081047252016</v>
      </c>
      <c r="BA32">
        <f t="shared" si="22"/>
        <v>9.343695834985498</v>
      </c>
      <c r="BB32">
        <f t="shared" si="22"/>
        <v>18.68970136788598</v>
      </c>
      <c r="BC32">
        <f t="shared" si="22"/>
        <v>9.346005070868483</v>
      </c>
      <c r="BD32">
        <f t="shared" si="22"/>
        <v>18.69431799226305</v>
      </c>
      <c r="BE32">
        <f t="shared" si="22"/>
        <v>9.348312460101223</v>
      </c>
      <c r="BF32">
        <f t="shared" si="19"/>
        <v>18.698930926292494</v>
      </c>
      <c r="BG32">
        <f t="shared" si="19"/>
        <v>9.350618005634821</v>
      </c>
      <c r="BH32">
        <f t="shared" si="19"/>
        <v>18.70354017586945</v>
      </c>
      <c r="BI32">
        <f t="shared" si="19"/>
        <v>9.352921710413305</v>
      </c>
      <c r="BJ32">
        <f t="shared" si="19"/>
        <v>18.708145746874923</v>
      </c>
      <c r="BK32">
        <f t="shared" si="19"/>
        <v>9.355223577373662</v>
      </c>
      <c r="BL32">
        <f t="shared" si="19"/>
        <v>18.71274764517586</v>
      </c>
      <c r="BM32">
        <f t="shared" si="19"/>
        <v>9.357523609445852</v>
      </c>
      <c r="BN32">
        <f t="shared" si="19"/>
        <v>18.717345876625167</v>
      </c>
      <c r="BO32">
        <f t="shared" si="19"/>
        <v>9.359821809552837</v>
      </c>
      <c r="BP32">
        <f t="shared" si="19"/>
        <v>18.72194044706179</v>
      </c>
      <c r="BQ32">
        <f t="shared" si="19"/>
        <v>9.362118180610599</v>
      </c>
      <c r="BR32">
        <f t="shared" si="19"/>
        <v>18.726531362310723</v>
      </c>
      <c r="BS32">
        <f t="shared" si="19"/>
        <v>9.364412725528162</v>
      </c>
      <c r="BT32">
        <f t="shared" si="19"/>
        <v>18.731118628183086</v>
      </c>
      <c r="BU32">
        <f t="shared" si="19"/>
        <v>9.366705447207616</v>
      </c>
      <c r="BV32">
        <f t="shared" si="18"/>
        <v>18.735702250476134</v>
      </c>
      <c r="BW32">
        <f t="shared" si="18"/>
        <v>9.368996348544142</v>
      </c>
      <c r="BX32">
        <f t="shared" si="18"/>
        <v>18.740282234973325</v>
      </c>
      <c r="BY32">
        <f t="shared" si="18"/>
        <v>9.371285432426024</v>
      </c>
      <c r="BZ32">
        <f t="shared" si="18"/>
        <v>18.74485858744437</v>
      </c>
      <c r="CA32">
        <f t="shared" si="18"/>
        <v>9.373572701734682</v>
      </c>
      <c r="CB32">
        <f t="shared" si="18"/>
        <v>18.749431313645246</v>
      </c>
      <c r="CC32">
        <f t="shared" si="18"/>
        <v>9.37585815934469</v>
      </c>
      <c r="CD32">
        <f t="shared" si="18"/>
        <v>18.754000419318267</v>
      </c>
      <c r="CE32">
        <f t="shared" si="18"/>
        <v>9.37814180812379</v>
      </c>
      <c r="CF32">
        <f t="shared" si="18"/>
        <v>18.75856591019212</v>
      </c>
      <c r="CG32">
        <f t="shared" si="18"/>
        <v>9.38042365093293</v>
      </c>
      <c r="CH32">
        <f t="shared" si="18"/>
        <v>18.763127791981905</v>
      </c>
      <c r="CI32">
        <f t="shared" si="18"/>
        <v>9.382703690626267</v>
      </c>
      <c r="CJ32">
        <f t="shared" si="18"/>
        <v>18.76768607038917</v>
      </c>
      <c r="CK32">
        <f t="shared" si="18"/>
        <v>9.384981930051204</v>
      </c>
      <c r="CL32">
        <f t="shared" si="18"/>
        <v>18.77224075110198</v>
      </c>
      <c r="CM32">
        <f t="shared" si="18"/>
        <v>9.387258372048398</v>
      </c>
      <c r="CN32">
        <f t="shared" si="18"/>
        <v>18.776791839794924</v>
      </c>
      <c r="CO32">
        <f t="shared" si="18"/>
        <v>9.389533019451795</v>
      </c>
      <c r="CP32">
        <f t="shared" si="18"/>
        <v>18.78133934212919</v>
      </c>
      <c r="CQ32">
        <f t="shared" si="18"/>
        <v>9.39180587508864</v>
      </c>
      <c r="CR32">
        <f t="shared" si="18"/>
        <v>18.785883263752588</v>
      </c>
      <c r="CS32">
        <f t="shared" si="18"/>
        <v>9.3940769417795</v>
      </c>
      <c r="CT32">
        <f t="shared" si="18"/>
        <v>18.790423610299595</v>
      </c>
      <c r="CU32">
        <f t="shared" si="18"/>
        <v>9.396346222338295</v>
      </c>
      <c r="CV32">
        <f t="shared" si="18"/>
        <v>18.7949603873914</v>
      </c>
      <c r="CW32">
        <f t="shared" si="18"/>
        <v>9.3986137195723</v>
      </c>
      <c r="CX32">
        <f t="shared" si="18"/>
        <v>18.799493600635945</v>
      </c>
      <c r="CY32">
        <f t="shared" si="18"/>
        <v>4.700439718141093</v>
      </c>
      <c r="CZ32">
        <f t="shared" si="18"/>
        <v>0</v>
      </c>
      <c r="DA32">
        <f t="shared" si="16"/>
        <v>0</v>
      </c>
    </row>
    <row r="33" spans="1:105" ht="12">
      <c r="A33">
        <f t="shared" si="3"/>
        <v>27</v>
      </c>
      <c r="B33">
        <f>Hoja1!A36-1</f>
        <v>26</v>
      </c>
      <c r="C33">
        <f>Hoja1!A36</f>
        <v>27</v>
      </c>
      <c r="D33">
        <f>(C33-B33)/Hoja1!$E$6</f>
        <v>0.01020408163265306</v>
      </c>
      <c r="E33">
        <f t="shared" si="4"/>
        <v>4.700439718141093</v>
      </c>
      <c r="F33">
        <f t="shared" si="20"/>
        <v>18.804023255627975</v>
      </c>
      <c r="G33">
        <f t="shared" si="20"/>
        <v>9.403143375262024</v>
      </c>
      <c r="H33">
        <f t="shared" si="20"/>
        <v>18.808549357949058</v>
      </c>
      <c r="I33">
        <f t="shared" si="20"/>
        <v>9.405405539299323</v>
      </c>
      <c r="J33">
        <f t="shared" si="20"/>
        <v>18.813071913167644</v>
      </c>
      <c r="K33">
        <f t="shared" si="20"/>
        <v>9.407665931175032</v>
      </c>
      <c r="L33">
        <f t="shared" si="20"/>
        <v>18.817590926839102</v>
      </c>
      <c r="M33">
        <f t="shared" si="20"/>
        <v>9.409924553663572</v>
      </c>
      <c r="N33">
        <f t="shared" si="20"/>
        <v>18.822106404505764</v>
      </c>
      <c r="O33">
        <f t="shared" si="20"/>
        <v>9.412181409532858</v>
      </c>
      <c r="P33">
        <f t="shared" si="21"/>
        <v>18.826618351696954</v>
      </c>
      <c r="Q33">
        <f t="shared" si="21"/>
        <v>9.414436501544309</v>
      </c>
      <c r="R33">
        <f t="shared" si="21"/>
        <v>18.831126773929043</v>
      </c>
      <c r="S33">
        <f t="shared" si="21"/>
        <v>9.416689832452876</v>
      </c>
      <c r="T33">
        <f t="shared" si="21"/>
        <v>18.83563167670548</v>
      </c>
      <c r="U33">
        <f t="shared" si="21"/>
        <v>9.418941405007066</v>
      </c>
      <c r="V33">
        <f t="shared" si="21"/>
        <v>18.840133065516834</v>
      </c>
      <c r="W33">
        <f t="shared" si="21"/>
        <v>9.42119122194895</v>
      </c>
      <c r="X33">
        <f t="shared" si="21"/>
        <v>18.84463094584084</v>
      </c>
      <c r="Y33">
        <f t="shared" si="21"/>
        <v>9.42343928601419</v>
      </c>
      <c r="Z33">
        <f t="shared" si="23"/>
        <v>18.849125323142434</v>
      </c>
      <c r="AA33">
        <f t="shared" si="23"/>
        <v>9.425685599932065</v>
      </c>
      <c r="AB33">
        <f t="shared" si="23"/>
        <v>18.85361620287379</v>
      </c>
      <c r="AC33">
        <f t="shared" si="23"/>
        <v>9.427930166425478</v>
      </c>
      <c r="AD33">
        <f t="shared" si="23"/>
        <v>18.858103590474368</v>
      </c>
      <c r="AE33">
        <f t="shared" si="23"/>
        <v>9.430172988210987</v>
      </c>
      <c r="AF33">
        <f t="shared" si="23"/>
        <v>18.862587491370938</v>
      </c>
      <c r="AG33">
        <f t="shared" si="23"/>
        <v>9.432414067998819</v>
      </c>
      <c r="AH33">
        <f t="shared" si="23"/>
        <v>18.867067910977646</v>
      </c>
      <c r="AI33">
        <f t="shared" si="23"/>
        <v>9.434653408492887</v>
      </c>
      <c r="AJ33">
        <f t="shared" si="23"/>
        <v>18.871544854696022</v>
      </c>
      <c r="AK33">
        <f t="shared" si="23"/>
        <v>9.436891012390817</v>
      </c>
      <c r="AL33">
        <f t="shared" si="23"/>
        <v>18.876018327915048</v>
      </c>
      <c r="AM33">
        <f t="shared" si="23"/>
        <v>9.439126882383965</v>
      </c>
      <c r="AN33">
        <f t="shared" si="23"/>
        <v>18.88048833601117</v>
      </c>
      <c r="AO33">
        <f t="shared" si="23"/>
        <v>9.441361021157434</v>
      </c>
      <c r="AP33">
        <f t="shared" si="23"/>
        <v>18.884954884348357</v>
      </c>
      <c r="AQ33">
        <f t="shared" si="23"/>
        <v>9.443593431390093</v>
      </c>
      <c r="AR33">
        <f t="shared" si="23"/>
        <v>18.889417978278132</v>
      </c>
      <c r="AS33">
        <f t="shared" si="23"/>
        <v>9.445824115754599</v>
      </c>
      <c r="AT33">
        <f t="shared" si="23"/>
        <v>18.893877623139613</v>
      </c>
      <c r="AU33">
        <f t="shared" si="23"/>
        <v>9.448053076917416</v>
      </c>
      <c r="AV33">
        <f t="shared" si="23"/>
        <v>18.898333824259545</v>
      </c>
      <c r="AW33">
        <f t="shared" si="23"/>
        <v>9.450280317538834</v>
      </c>
      <c r="AX33">
        <f t="shared" si="23"/>
        <v>18.902786586952345</v>
      </c>
      <c r="AY33">
        <f t="shared" si="22"/>
        <v>9.452505840272982</v>
      </c>
      <c r="AZ33">
        <f t="shared" si="22"/>
        <v>18.90723591652014</v>
      </c>
      <c r="BA33">
        <f t="shared" si="22"/>
        <v>9.454729647767861</v>
      </c>
      <c r="BB33">
        <f t="shared" si="22"/>
        <v>18.9116818182528</v>
      </c>
      <c r="BC33">
        <f t="shared" si="22"/>
        <v>9.456951742665346</v>
      </c>
      <c r="BD33">
        <f t="shared" si="22"/>
        <v>18.91612429742797</v>
      </c>
      <c r="BE33">
        <f t="shared" si="22"/>
        <v>9.459172127601217</v>
      </c>
      <c r="BF33">
        <f t="shared" si="19"/>
        <v>18.92056335931113</v>
      </c>
      <c r="BG33">
        <f t="shared" si="19"/>
        <v>9.461390805205173</v>
      </c>
      <c r="BH33">
        <f t="shared" si="19"/>
        <v>18.924999009155616</v>
      </c>
      <c r="BI33">
        <f t="shared" si="19"/>
        <v>9.463607778100856</v>
      </c>
      <c r="BJ33">
        <f t="shared" si="19"/>
        <v>18.92943125220265</v>
      </c>
      <c r="BK33">
        <f t="shared" si="19"/>
        <v>9.465823048905854</v>
      </c>
      <c r="BL33">
        <f t="shared" si="19"/>
        <v>18.933860093681393</v>
      </c>
      <c r="BM33">
        <f t="shared" si="19"/>
        <v>9.46803662023174</v>
      </c>
      <c r="BN33">
        <f t="shared" si="19"/>
        <v>18.938285538808977</v>
      </c>
      <c r="BO33">
        <f t="shared" si="19"/>
        <v>9.470248494684078</v>
      </c>
      <c r="BP33">
        <f t="shared" si="19"/>
        <v>18.942707592790537</v>
      </c>
      <c r="BQ33">
        <f t="shared" si="19"/>
        <v>9.472458674862446</v>
      </c>
      <c r="BR33">
        <f t="shared" si="19"/>
        <v>18.94712626081925</v>
      </c>
      <c r="BS33">
        <f t="shared" si="19"/>
        <v>9.47466716336045</v>
      </c>
      <c r="BT33">
        <f t="shared" si="19"/>
        <v>18.95154154807638</v>
      </c>
      <c r="BU33">
        <f t="shared" si="19"/>
        <v>9.47687396276575</v>
      </c>
      <c r="BV33">
        <f t="shared" si="18"/>
        <v>18.955953459731305</v>
      </c>
      <c r="BW33">
        <f t="shared" si="18"/>
        <v>9.479079075660065</v>
      </c>
      <c r="BX33">
        <f t="shared" si="18"/>
        <v>18.960362000941554</v>
      </c>
      <c r="BY33">
        <f t="shared" si="18"/>
        <v>9.481282504619209</v>
      </c>
      <c r="BZ33">
        <f t="shared" si="18"/>
        <v>18.96476717685284</v>
      </c>
      <c r="CA33">
        <f t="shared" si="18"/>
        <v>9.483484252213092</v>
      </c>
      <c r="CB33">
        <f t="shared" si="18"/>
        <v>18.969168992599105</v>
      </c>
      <c r="CC33">
        <f t="shared" si="18"/>
        <v>9.48568432100575</v>
      </c>
      <c r="CD33">
        <f t="shared" si="18"/>
        <v>18.973567453302557</v>
      </c>
      <c r="CE33">
        <f t="shared" si="18"/>
        <v>9.487882713555358</v>
      </c>
      <c r="CF33">
        <f t="shared" si="18"/>
        <v>18.977962564073696</v>
      </c>
      <c r="CG33">
        <f t="shared" si="18"/>
        <v>9.490079432414243</v>
      </c>
      <c r="CH33">
        <f t="shared" si="18"/>
        <v>18.98235433001135</v>
      </c>
      <c r="CI33">
        <f t="shared" si="18"/>
        <v>9.492274480128913</v>
      </c>
      <c r="CJ33">
        <f t="shared" si="18"/>
        <v>18.986742756202723</v>
      </c>
      <c r="CK33">
        <f t="shared" si="18"/>
        <v>9.494467859240066</v>
      </c>
      <c r="CL33">
        <f t="shared" si="18"/>
        <v>18.99112784772342</v>
      </c>
      <c r="CM33">
        <f t="shared" si="18"/>
        <v>9.496659572282613</v>
      </c>
      <c r="CN33">
        <f t="shared" si="18"/>
        <v>18.995509609637473</v>
      </c>
      <c r="CO33">
        <f t="shared" si="18"/>
        <v>9.498849621785686</v>
      </c>
      <c r="CP33">
        <f t="shared" si="18"/>
        <v>18.99988804699741</v>
      </c>
      <c r="CQ33">
        <f t="shared" si="18"/>
        <v>9.501038010272673</v>
      </c>
      <c r="CR33">
        <f t="shared" si="18"/>
        <v>19.00426316484424</v>
      </c>
      <c r="CS33">
        <f t="shared" si="18"/>
        <v>9.503224740261215</v>
      </c>
      <c r="CT33">
        <f t="shared" si="18"/>
        <v>19.008634968207538</v>
      </c>
      <c r="CU33">
        <f t="shared" si="18"/>
        <v>9.50540981426324</v>
      </c>
      <c r="CV33">
        <f t="shared" si="18"/>
        <v>19.013003462105445</v>
      </c>
      <c r="CW33">
        <f t="shared" si="18"/>
        <v>9.507593234784968</v>
      </c>
      <c r="CX33">
        <f t="shared" si="18"/>
        <v>19.01736865154472</v>
      </c>
      <c r="CY33">
        <f t="shared" si="18"/>
        <v>4.754887502163469</v>
      </c>
      <c r="CZ33">
        <f t="shared" si="18"/>
        <v>0</v>
      </c>
      <c r="DA33">
        <f t="shared" si="16"/>
        <v>0</v>
      </c>
    </row>
    <row r="34" spans="1:105" ht="12">
      <c r="A34">
        <f t="shared" si="3"/>
        <v>28</v>
      </c>
      <c r="B34">
        <f>Hoja1!A37-1</f>
        <v>27</v>
      </c>
      <c r="C34">
        <f>Hoja1!A37</f>
        <v>28</v>
      </c>
      <c r="D34">
        <f>(C34-B34)/Hoja1!$E$6</f>
        <v>0.01020408163265306</v>
      </c>
      <c r="E34">
        <f t="shared" si="4"/>
        <v>4.754887502163469</v>
      </c>
      <c r="F34">
        <f t="shared" si="20"/>
        <v>19.02173054152076</v>
      </c>
      <c r="G34">
        <f t="shared" si="20"/>
        <v>9.511955125384018</v>
      </c>
      <c r="H34">
        <f t="shared" si="20"/>
        <v>19.026089137017657</v>
      </c>
      <c r="I34">
        <f t="shared" si="20"/>
        <v>9.514133600445431</v>
      </c>
      <c r="J34">
        <f t="shared" si="20"/>
        <v>19.030444443008204</v>
      </c>
      <c r="K34">
        <f t="shared" si="20"/>
        <v>9.51631043199476</v>
      </c>
      <c r="L34">
        <f t="shared" si="20"/>
        <v>19.03479646445395</v>
      </c>
      <c r="M34">
        <f t="shared" si="20"/>
        <v>9.51848562250997</v>
      </c>
      <c r="N34">
        <f t="shared" si="20"/>
        <v>19.039145206305232</v>
      </c>
      <c r="O34">
        <f t="shared" si="20"/>
        <v>9.520659174463434</v>
      </c>
      <c r="P34">
        <f t="shared" si="21"/>
        <v>19.043490673501193</v>
      </c>
      <c r="Q34">
        <f t="shared" si="21"/>
        <v>9.522831090321933</v>
      </c>
      <c r="R34">
        <f t="shared" si="21"/>
        <v>19.047832870969838</v>
      </c>
      <c r="S34">
        <f t="shared" si="21"/>
        <v>9.525001372546688</v>
      </c>
      <c r="T34">
        <f t="shared" si="21"/>
        <v>19.05217180362805</v>
      </c>
      <c r="U34">
        <f t="shared" si="21"/>
        <v>9.527170023593367</v>
      </c>
      <c r="V34">
        <f t="shared" si="21"/>
        <v>19.056507476381626</v>
      </c>
      <c r="W34">
        <f t="shared" si="21"/>
        <v>9.529337045912108</v>
      </c>
      <c r="X34">
        <f t="shared" si="21"/>
        <v>19.06083989412532</v>
      </c>
      <c r="Y34">
        <f t="shared" si="21"/>
        <v>9.53150244194753</v>
      </c>
      <c r="Z34">
        <f t="shared" si="23"/>
        <v>19.06516906174287</v>
      </c>
      <c r="AA34">
        <f t="shared" si="23"/>
        <v>9.533666214138753</v>
      </c>
      <c r="AB34">
        <f t="shared" si="23"/>
        <v>19.06949498410703</v>
      </c>
      <c r="AC34">
        <f t="shared" si="23"/>
        <v>9.535828364919416</v>
      </c>
      <c r="AD34">
        <f t="shared" si="23"/>
        <v>19.073817666079606</v>
      </c>
      <c r="AE34">
        <f t="shared" si="23"/>
        <v>9.537988896717687</v>
      </c>
      <c r="AF34">
        <f t="shared" si="23"/>
        <v>19.07813711251148</v>
      </c>
      <c r="AG34">
        <f t="shared" si="23"/>
        <v>9.54014781195629</v>
      </c>
      <c r="AH34">
        <f t="shared" si="23"/>
        <v>19.082453328242654</v>
      </c>
      <c r="AI34">
        <f t="shared" si="23"/>
        <v>9.542305113052507</v>
      </c>
      <c r="AJ34">
        <f t="shared" si="23"/>
        <v>19.086766318102278</v>
      </c>
      <c r="AK34">
        <f t="shared" si="23"/>
        <v>9.544460802418204</v>
      </c>
      <c r="AL34">
        <f t="shared" si="23"/>
        <v>19.091076086908686</v>
      </c>
      <c r="AM34">
        <f t="shared" si="23"/>
        <v>9.546614882459854</v>
      </c>
      <c r="AN34">
        <f t="shared" si="23"/>
        <v>19.095382639469413</v>
      </c>
      <c r="AO34">
        <f t="shared" si="23"/>
        <v>9.548767355578532</v>
      </c>
      <c r="AP34">
        <f t="shared" si="23"/>
        <v>19.099685980581253</v>
      </c>
      <c r="AQ34">
        <f t="shared" si="23"/>
        <v>9.550918224169951</v>
      </c>
      <c r="AR34">
        <f t="shared" si="23"/>
        <v>19.103986115030267</v>
      </c>
      <c r="AS34">
        <f t="shared" si="23"/>
        <v>9.553067490624468</v>
      </c>
      <c r="AT34">
        <f t="shared" si="23"/>
        <v>19.108283047591833</v>
      </c>
      <c r="AU34">
        <f t="shared" si="23"/>
        <v>9.555215157327105</v>
      </c>
      <c r="AV34">
        <f t="shared" si="23"/>
        <v>19.112576783030658</v>
      </c>
      <c r="AW34">
        <f t="shared" si="23"/>
        <v>9.557361226657557</v>
      </c>
      <c r="AX34">
        <f t="shared" si="23"/>
        <v>19.116867326100834</v>
      </c>
      <c r="AY34">
        <f t="shared" si="22"/>
        <v>9.559505700990218</v>
      </c>
      <c r="AZ34">
        <f t="shared" si="22"/>
        <v>19.121154681545853</v>
      </c>
      <c r="BA34">
        <f t="shared" si="22"/>
        <v>9.56164858269419</v>
      </c>
      <c r="BB34">
        <f t="shared" si="22"/>
        <v>19.12543885409864</v>
      </c>
      <c r="BC34">
        <f t="shared" si="22"/>
        <v>9.5637898741333</v>
      </c>
      <c r="BD34">
        <f t="shared" si="22"/>
        <v>19.12971984848158</v>
      </c>
      <c r="BE34">
        <f t="shared" si="22"/>
        <v>9.565929577666118</v>
      </c>
      <c r="BF34">
        <f t="shared" si="19"/>
        <v>19.133997669406575</v>
      </c>
      <c r="BG34">
        <f t="shared" si="19"/>
        <v>9.56806769564597</v>
      </c>
      <c r="BH34">
        <f t="shared" si="19"/>
        <v>19.138272321575037</v>
      </c>
      <c r="BI34">
        <f t="shared" si="19"/>
        <v>9.570204230420952</v>
      </c>
      <c r="BJ34">
        <f t="shared" si="19"/>
        <v>19.14254380967795</v>
      </c>
      <c r="BK34">
        <f t="shared" si="19"/>
        <v>9.572339184333952</v>
      </c>
      <c r="BL34">
        <f t="shared" si="19"/>
        <v>19.14681213839588</v>
      </c>
      <c r="BM34">
        <f t="shared" si="19"/>
        <v>9.574472559722658</v>
      </c>
      <c r="BN34">
        <f t="shared" si="19"/>
        <v>19.151077312399025</v>
      </c>
      <c r="BO34">
        <f t="shared" si="19"/>
        <v>9.576604358919576</v>
      </c>
      <c r="BP34">
        <f t="shared" si="19"/>
        <v>19.155339336347225</v>
      </c>
      <c r="BQ34">
        <f t="shared" si="19"/>
        <v>9.578734584252052</v>
      </c>
      <c r="BR34">
        <f t="shared" si="19"/>
        <v>19.159598214890014</v>
      </c>
      <c r="BS34">
        <f t="shared" si="19"/>
        <v>9.580863238042271</v>
      </c>
      <c r="BT34">
        <f t="shared" si="19"/>
        <v>19.163853952666635</v>
      </c>
      <c r="BU34">
        <f t="shared" si="19"/>
        <v>9.582990322607293</v>
      </c>
      <c r="BV34">
        <f t="shared" si="18"/>
        <v>19.168106554306064</v>
      </c>
      <c r="BW34">
        <f t="shared" si="18"/>
        <v>9.585115840259046</v>
      </c>
      <c r="BX34">
        <f t="shared" si="18"/>
        <v>19.172356024427067</v>
      </c>
      <c r="BY34">
        <f t="shared" si="18"/>
        <v>9.587239793304366</v>
      </c>
      <c r="BZ34">
        <f t="shared" si="18"/>
        <v>19.176602367638207</v>
      </c>
      <c r="CA34">
        <f t="shared" si="18"/>
        <v>9.589362184044987</v>
      </c>
      <c r="CB34">
        <f t="shared" si="18"/>
        <v>19.18084558853788</v>
      </c>
      <c r="CC34">
        <f t="shared" si="18"/>
        <v>9.591483014777573</v>
      </c>
      <c r="CD34">
        <f aca="true" t="shared" si="24" ref="CD34:CZ45">CD$5*LOG($B34+CD$6*$D34,2)</f>
        <v>19.185085691714352</v>
      </c>
      <c r="CE34">
        <f t="shared" si="24"/>
        <v>9.593602287793725</v>
      </c>
      <c r="CF34">
        <f t="shared" si="24"/>
        <v>19.18932268174577</v>
      </c>
      <c r="CG34">
        <f t="shared" si="24"/>
        <v>9.595720005380004</v>
      </c>
      <c r="CH34">
        <f t="shared" si="24"/>
        <v>19.19355656320022</v>
      </c>
      <c r="CI34">
        <f t="shared" si="24"/>
        <v>9.59783616981793</v>
      </c>
      <c r="CJ34">
        <f t="shared" si="24"/>
        <v>19.19778734063573</v>
      </c>
      <c r="CK34">
        <f t="shared" si="24"/>
        <v>9.599950783384013</v>
      </c>
      <c r="CL34">
        <f t="shared" si="24"/>
        <v>19.202015018600314</v>
      </c>
      <c r="CM34">
        <f t="shared" si="24"/>
        <v>9.602063848349765</v>
      </c>
      <c r="CN34">
        <f t="shared" si="24"/>
        <v>19.206239601631996</v>
      </c>
      <c r="CO34">
        <f t="shared" si="24"/>
        <v>9.604175366981703</v>
      </c>
      <c r="CP34">
        <f t="shared" si="24"/>
        <v>19.210461094258843</v>
      </c>
      <c r="CQ34">
        <f t="shared" si="24"/>
        <v>9.60628534154138</v>
      </c>
      <c r="CR34">
        <f t="shared" si="24"/>
        <v>19.214679500998994</v>
      </c>
      <c r="CS34">
        <f t="shared" si="24"/>
        <v>9.608393774285384</v>
      </c>
      <c r="CT34">
        <f t="shared" si="24"/>
        <v>19.218894826360682</v>
      </c>
      <c r="CU34">
        <f t="shared" si="24"/>
        <v>9.610500667465363</v>
      </c>
      <c r="CV34">
        <f t="shared" si="24"/>
        <v>19.223107074842268</v>
      </c>
      <c r="CW34">
        <f t="shared" si="24"/>
        <v>9.612606023328036</v>
      </c>
      <c r="CX34">
        <f t="shared" si="24"/>
        <v>19.227316250932276</v>
      </c>
      <c r="CY34">
        <f t="shared" si="24"/>
        <v>4.807354922057604</v>
      </c>
      <c r="CZ34">
        <f t="shared" si="24"/>
        <v>0</v>
      </c>
      <c r="DA34">
        <f t="shared" si="16"/>
        <v>0</v>
      </c>
    </row>
    <row r="35" spans="1:105" ht="12">
      <c r="A35">
        <f t="shared" si="3"/>
        <v>29</v>
      </c>
      <c r="B35">
        <f>Hoja1!A38-1</f>
        <v>28</v>
      </c>
      <c r="C35">
        <f>Hoja1!A38</f>
        <v>29</v>
      </c>
      <c r="D35">
        <f>(C35-B35)/Hoja1!$E$6</f>
        <v>0.01020408163265306</v>
      </c>
      <c r="E35">
        <f t="shared" si="4"/>
        <v>4.807354922057604</v>
      </c>
      <c r="F35">
        <f t="shared" si="20"/>
        <v>19.231522359109412</v>
      </c>
      <c r="G35">
        <f t="shared" si="20"/>
        <v>9.616812132063785</v>
      </c>
      <c r="H35">
        <f t="shared" si="20"/>
        <v>19.23572540384259</v>
      </c>
      <c r="I35">
        <f t="shared" si="20"/>
        <v>9.618912889405784</v>
      </c>
      <c r="J35">
        <f t="shared" si="20"/>
        <v>19.239925389590983</v>
      </c>
      <c r="K35">
        <f t="shared" si="20"/>
        <v>9.621012118368354</v>
      </c>
      <c r="L35">
        <f t="shared" si="20"/>
        <v>19.24412232080401</v>
      </c>
      <c r="M35">
        <f t="shared" si="20"/>
        <v>9.62310982117378</v>
      </c>
      <c r="N35">
        <f t="shared" si="20"/>
        <v>19.248316201921412</v>
      </c>
      <c r="O35">
        <f t="shared" si="20"/>
        <v>9.625206000039512</v>
      </c>
      <c r="P35">
        <f t="shared" si="21"/>
        <v>19.25250703737325</v>
      </c>
      <c r="Q35">
        <f t="shared" si="21"/>
        <v>9.627300657178166</v>
      </c>
      <c r="R35">
        <f t="shared" si="21"/>
        <v>19.256694831579928</v>
      </c>
      <c r="S35">
        <f t="shared" si="21"/>
        <v>9.629393794797544</v>
      </c>
      <c r="T35">
        <f t="shared" si="21"/>
        <v>19.26087958895226</v>
      </c>
      <c r="U35">
        <f t="shared" si="21"/>
        <v>9.631485415100647</v>
      </c>
      <c r="V35">
        <f t="shared" si="21"/>
        <v>19.265061313891444</v>
      </c>
      <c r="W35">
        <f t="shared" si="21"/>
        <v>9.633575520285685</v>
      </c>
      <c r="X35">
        <f t="shared" si="21"/>
        <v>19.269240010789133</v>
      </c>
      <c r="Y35">
        <f t="shared" si="21"/>
        <v>9.6356641125461</v>
      </c>
      <c r="Z35">
        <f t="shared" si="23"/>
        <v>19.273415684027444</v>
      </c>
      <c r="AA35">
        <f t="shared" si="23"/>
        <v>9.637751194070573</v>
      </c>
      <c r="AB35">
        <f t="shared" si="23"/>
        <v>19.277588337978987</v>
      </c>
      <c r="AC35">
        <f t="shared" si="23"/>
        <v>9.639836767043032</v>
      </c>
      <c r="AD35">
        <f t="shared" si="23"/>
        <v>19.28175797700689</v>
      </c>
      <c r="AE35">
        <f t="shared" si="23"/>
        <v>9.641920833642684</v>
      </c>
      <c r="AF35">
        <f t="shared" si="23"/>
        <v>19.285924605464835</v>
      </c>
      <c r="AG35">
        <f t="shared" si="23"/>
        <v>9.644003396044011</v>
      </c>
      <c r="AH35">
        <f t="shared" si="23"/>
        <v>19.290088227697083</v>
      </c>
      <c r="AI35">
        <f t="shared" si="23"/>
        <v>9.64608445641679</v>
      </c>
      <c r="AJ35">
        <f t="shared" si="23"/>
        <v>19.294248848038492</v>
      </c>
      <c r="AK35">
        <f t="shared" si="23"/>
        <v>9.648164016926106</v>
      </c>
      <c r="AL35">
        <f t="shared" si="23"/>
        <v>19.29840647081455</v>
      </c>
      <c r="AM35">
        <f t="shared" si="23"/>
        <v>9.650242079732369</v>
      </c>
      <c r="AN35">
        <f t="shared" si="23"/>
        <v>19.302561100341414</v>
      </c>
      <c r="AO35">
        <f t="shared" si="23"/>
        <v>9.652318646991324</v>
      </c>
      <c r="AP35">
        <f t="shared" si="23"/>
        <v>19.306712740925917</v>
      </c>
      <c r="AQ35">
        <f t="shared" si="23"/>
        <v>9.654393720854063</v>
      </c>
      <c r="AR35">
        <f t="shared" si="23"/>
        <v>19.310861396865597</v>
      </c>
      <c r="AS35">
        <f t="shared" si="23"/>
        <v>9.656467303467041</v>
      </c>
      <c r="AT35">
        <f t="shared" si="23"/>
        <v>19.315007072448743</v>
      </c>
      <c r="AU35">
        <f t="shared" si="23"/>
        <v>9.65853939697209</v>
      </c>
      <c r="AV35">
        <f t="shared" si="23"/>
        <v>19.319149771954404</v>
      </c>
      <c r="AW35">
        <f t="shared" si="23"/>
        <v>9.66061000350643</v>
      </c>
      <c r="AX35">
        <f t="shared" si="23"/>
        <v>19.323289499652418</v>
      </c>
      <c r="AY35">
        <f t="shared" si="22"/>
        <v>9.662679125202684</v>
      </c>
      <c r="AZ35">
        <f t="shared" si="22"/>
        <v>19.32742625980344</v>
      </c>
      <c r="BA35">
        <f t="shared" si="22"/>
        <v>9.66474676418889</v>
      </c>
      <c r="BB35">
        <f t="shared" si="22"/>
        <v>19.33156005665897</v>
      </c>
      <c r="BC35">
        <f t="shared" si="22"/>
        <v>9.66681292258851</v>
      </c>
      <c r="BD35">
        <f t="shared" si="22"/>
        <v>19.33569089446138</v>
      </c>
      <c r="BE35">
        <f t="shared" si="22"/>
        <v>9.668877602520457</v>
      </c>
      <c r="BF35">
        <f t="shared" si="19"/>
        <v>19.339818777443934</v>
      </c>
      <c r="BG35">
        <f t="shared" si="19"/>
        <v>9.670940806099091</v>
      </c>
      <c r="BH35">
        <f t="shared" si="19"/>
        <v>19.34394370983083</v>
      </c>
      <c r="BI35">
        <f t="shared" si="19"/>
        <v>9.673002535434241</v>
      </c>
      <c r="BJ35">
        <f t="shared" si="19"/>
        <v>19.348065695837192</v>
      </c>
      <c r="BK35">
        <f t="shared" si="19"/>
        <v>9.67506279263122</v>
      </c>
      <c r="BL35">
        <f t="shared" si="19"/>
        <v>19.352184739669145</v>
      </c>
      <c r="BM35">
        <f t="shared" si="19"/>
        <v>9.67712157979083</v>
      </c>
      <c r="BN35">
        <f t="shared" si="19"/>
        <v>19.356300845523787</v>
      </c>
      <c r="BO35">
        <f t="shared" si="19"/>
        <v>9.679178899009381</v>
      </c>
      <c r="BP35">
        <f t="shared" si="19"/>
        <v>19.360414017589264</v>
      </c>
      <c r="BQ35">
        <f t="shared" si="19"/>
        <v>9.681234752378705</v>
      </c>
      <c r="BR35">
        <f t="shared" si="19"/>
        <v>19.36452426004476</v>
      </c>
      <c r="BS35">
        <f t="shared" si="19"/>
        <v>9.68328914198616</v>
      </c>
      <c r="BT35">
        <f t="shared" si="19"/>
        <v>19.36863157706054</v>
      </c>
      <c r="BU35">
        <f t="shared" si="19"/>
        <v>9.685342069914654</v>
      </c>
      <c r="BV35">
        <f aca="true" t="shared" si="25" ref="BV35:CC44">BV$5*LOG($B35+BV$6*$D35,2)</f>
        <v>19.37273597279797</v>
      </c>
      <c r="BW35">
        <f t="shared" si="25"/>
        <v>9.687393538242649</v>
      </c>
      <c r="BX35">
        <f t="shared" si="25"/>
        <v>19.376837451409536</v>
      </c>
      <c r="BY35">
        <f t="shared" si="25"/>
        <v>9.689443549044178</v>
      </c>
      <c r="BZ35">
        <f t="shared" si="25"/>
        <v>19.38093601703889</v>
      </c>
      <c r="CA35">
        <f t="shared" si="25"/>
        <v>9.691492104388857</v>
      </c>
      <c r="CB35">
        <f t="shared" si="25"/>
        <v>19.385031673820855</v>
      </c>
      <c r="CC35">
        <f t="shared" si="25"/>
        <v>9.693539206341896</v>
      </c>
      <c r="CD35">
        <f t="shared" si="24"/>
        <v>19.38912442588145</v>
      </c>
      <c r="CE35">
        <f t="shared" si="24"/>
        <v>9.695584856964112</v>
      </c>
      <c r="CF35">
        <f t="shared" si="24"/>
        <v>19.39321427733794</v>
      </c>
      <c r="CG35">
        <f t="shared" si="24"/>
        <v>9.697629058311945</v>
      </c>
      <c r="CH35">
        <f t="shared" si="24"/>
        <v>19.39730123229882</v>
      </c>
      <c r="CI35">
        <f t="shared" si="24"/>
        <v>9.699671812437462</v>
      </c>
      <c r="CJ35">
        <f t="shared" si="24"/>
        <v>19.401385294863868</v>
      </c>
      <c r="CK35">
        <f t="shared" si="24"/>
        <v>9.701713121388382</v>
      </c>
      <c r="CL35">
        <f t="shared" si="24"/>
        <v>19.40546646912418</v>
      </c>
      <c r="CM35">
        <f t="shared" si="24"/>
        <v>9.703752987208073</v>
      </c>
      <c r="CN35">
        <f t="shared" si="24"/>
        <v>19.409544759162156</v>
      </c>
      <c r="CO35">
        <f t="shared" si="24"/>
        <v>9.705791411935579</v>
      </c>
      <c r="CP35">
        <f t="shared" si="24"/>
        <v>19.413620169051562</v>
      </c>
      <c r="CQ35">
        <f t="shared" si="24"/>
        <v>9.70782839760562</v>
      </c>
      <c r="CR35">
        <f t="shared" si="24"/>
        <v>19.417692702857533</v>
      </c>
      <c r="CS35">
        <f t="shared" si="24"/>
        <v>9.709863946248616</v>
      </c>
      <c r="CT35">
        <f t="shared" si="24"/>
        <v>19.421762364636603</v>
      </c>
      <c r="CU35">
        <f t="shared" si="24"/>
        <v>9.711898059890688</v>
      </c>
      <c r="CV35">
        <f t="shared" si="24"/>
        <v>19.425829158436734</v>
      </c>
      <c r="CW35">
        <f t="shared" si="24"/>
        <v>9.713930740553673</v>
      </c>
      <c r="CX35">
        <f t="shared" si="24"/>
        <v>19.42989308829733</v>
      </c>
      <c r="CY35">
        <f t="shared" si="24"/>
        <v>4.857980995127573</v>
      </c>
      <c r="CZ35">
        <f t="shared" si="24"/>
        <v>0</v>
      </c>
      <c r="DA35">
        <f t="shared" si="16"/>
        <v>0</v>
      </c>
    </row>
    <row r="36" spans="1:105" ht="12">
      <c r="A36">
        <f t="shared" si="3"/>
        <v>30</v>
      </c>
      <c r="B36">
        <f>Hoja1!A39-1</f>
        <v>29</v>
      </c>
      <c r="C36">
        <f>Hoja1!A39</f>
        <v>30</v>
      </c>
      <c r="D36">
        <f>(C36-B36)/Hoja1!$E$6</f>
        <v>0.01020408163265306</v>
      </c>
      <c r="E36">
        <f t="shared" si="4"/>
        <v>4.857980995127573</v>
      </c>
      <c r="F36">
        <f t="shared" si="20"/>
        <v>19.43395415824928</v>
      </c>
      <c r="G36">
        <f t="shared" si="20"/>
        <v>9.717991811008414</v>
      </c>
      <c r="H36">
        <f t="shared" si="20"/>
        <v>19.438012372314944</v>
      </c>
      <c r="I36">
        <f t="shared" si="20"/>
        <v>9.720020204822548</v>
      </c>
      <c r="J36">
        <f t="shared" si="20"/>
        <v>19.44206773450823</v>
      </c>
      <c r="K36">
        <f t="shared" si="20"/>
        <v>9.722047173702379</v>
      </c>
      <c r="L36">
        <f t="shared" si="20"/>
        <v>19.446120248834575</v>
      </c>
      <c r="M36">
        <f t="shared" si="20"/>
        <v>9.724072719648516</v>
      </c>
      <c r="N36">
        <f t="shared" si="20"/>
        <v>19.45016991929098</v>
      </c>
      <c r="O36">
        <f t="shared" si="20"/>
        <v>9.726096844657361</v>
      </c>
      <c r="P36">
        <f t="shared" si="21"/>
        <v>19.454216749866045</v>
      </c>
      <c r="Q36">
        <f t="shared" si="21"/>
        <v>9.728119550721111</v>
      </c>
      <c r="R36">
        <f t="shared" si="21"/>
        <v>19.458260744539988</v>
      </c>
      <c r="S36">
        <f t="shared" si="21"/>
        <v>9.730140839827783</v>
      </c>
      <c r="T36">
        <f t="shared" si="21"/>
        <v>19.462301907284655</v>
      </c>
      <c r="U36">
        <f t="shared" si="21"/>
        <v>9.732160713961218</v>
      </c>
      <c r="V36">
        <f t="shared" si="21"/>
        <v>19.46634024206356</v>
      </c>
      <c r="W36">
        <f t="shared" si="21"/>
        <v>9.734179175101088</v>
      </c>
      <c r="X36">
        <f t="shared" si="21"/>
        <v>19.4703757528319</v>
      </c>
      <c r="Y36">
        <f t="shared" si="21"/>
        <v>9.736196225222919</v>
      </c>
      <c r="Z36">
        <f t="shared" si="23"/>
        <v>19.474408443536582</v>
      </c>
      <c r="AA36">
        <f t="shared" si="23"/>
        <v>9.738211866298096</v>
      </c>
      <c r="AB36">
        <f t="shared" si="23"/>
        <v>19.478438318116236</v>
      </c>
      <c r="AC36">
        <f t="shared" si="23"/>
        <v>9.740226100293874</v>
      </c>
      <c r="AD36">
        <f t="shared" si="23"/>
        <v>19.482465380501264</v>
      </c>
      <c r="AE36">
        <f t="shared" si="23"/>
        <v>9.742238929173393</v>
      </c>
      <c r="AF36">
        <f t="shared" si="23"/>
        <v>19.486489634613825</v>
      </c>
      <c r="AG36">
        <f t="shared" si="23"/>
        <v>9.744250354895685</v>
      </c>
      <c r="AH36">
        <f t="shared" si="23"/>
        <v>19.490511084367895</v>
      </c>
      <c r="AI36">
        <f t="shared" si="23"/>
        <v>9.746260379415686</v>
      </c>
      <c r="AJ36">
        <f t="shared" si="23"/>
        <v>19.494529733669264</v>
      </c>
      <c r="AK36">
        <f t="shared" si="23"/>
        <v>9.748269004684257</v>
      </c>
      <c r="AL36">
        <f t="shared" si="23"/>
        <v>19.498545586415567</v>
      </c>
      <c r="AM36">
        <f t="shared" si="23"/>
        <v>9.75027623264818</v>
      </c>
      <c r="AN36">
        <f t="shared" si="23"/>
        <v>19.50255864649632</v>
      </c>
      <c r="AO36">
        <f t="shared" si="23"/>
        <v>9.75228206525018</v>
      </c>
      <c r="AP36">
        <f t="shared" si="23"/>
        <v>19.506568917792904</v>
      </c>
      <c r="AQ36">
        <f t="shared" si="23"/>
        <v>9.754286504428933</v>
      </c>
      <c r="AR36">
        <f t="shared" si="23"/>
        <v>19.51057640417865</v>
      </c>
      <c r="AS36">
        <f t="shared" si="23"/>
        <v>9.756289552119078</v>
      </c>
      <c r="AT36">
        <f t="shared" si="23"/>
        <v>19.514581109518794</v>
      </c>
      <c r="AU36">
        <f t="shared" si="23"/>
        <v>9.75829121025123</v>
      </c>
      <c r="AV36">
        <f t="shared" si="23"/>
        <v>19.518583037670545</v>
      </c>
      <c r="AW36">
        <f t="shared" si="23"/>
        <v>9.76029148075198</v>
      </c>
      <c r="AX36">
        <f t="shared" si="23"/>
        <v>19.522582192483096</v>
      </c>
      <c r="AY36">
        <f t="shared" si="22"/>
        <v>9.762290365543926</v>
      </c>
      <c r="AZ36">
        <f t="shared" si="22"/>
        <v>19.52657857779763</v>
      </c>
      <c r="BA36">
        <f t="shared" si="22"/>
        <v>9.764287866545667</v>
      </c>
      <c r="BB36">
        <f t="shared" si="22"/>
        <v>19.530572197447366</v>
      </c>
      <c r="BC36">
        <f t="shared" si="22"/>
        <v>9.76628398567182</v>
      </c>
      <c r="BD36">
        <f t="shared" si="22"/>
        <v>19.534563055257564</v>
      </c>
      <c r="BE36">
        <f t="shared" si="22"/>
        <v>9.768278724833033</v>
      </c>
      <c r="BF36">
        <f aca="true" t="shared" si="26" ref="BF36:BU45">BF$5*LOG($B36+BF$6*$D36,2)</f>
        <v>19.538551155045564</v>
      </c>
      <c r="BG36">
        <f t="shared" si="26"/>
        <v>9.770272085935995</v>
      </c>
      <c r="BH36">
        <f t="shared" si="26"/>
        <v>19.54253650062078</v>
      </c>
      <c r="BI36">
        <f t="shared" si="26"/>
        <v>9.772264070883443</v>
      </c>
      <c r="BJ36">
        <f t="shared" si="26"/>
        <v>19.546519095784756</v>
      </c>
      <c r="BK36">
        <f t="shared" si="26"/>
        <v>9.774254681574178</v>
      </c>
      <c r="BL36">
        <f t="shared" si="26"/>
        <v>19.55049894433116</v>
      </c>
      <c r="BM36">
        <f t="shared" si="26"/>
        <v>9.776243919903074</v>
      </c>
      <c r="BN36">
        <f t="shared" si="26"/>
        <v>19.554476050045814</v>
      </c>
      <c r="BO36">
        <f t="shared" si="26"/>
        <v>9.778231787761085</v>
      </c>
      <c r="BP36">
        <f t="shared" si="26"/>
        <v>19.55845041670673</v>
      </c>
      <c r="BQ36">
        <f t="shared" si="26"/>
        <v>9.780218287035266</v>
      </c>
      <c r="BR36">
        <f t="shared" si="26"/>
        <v>19.562422048084116</v>
      </c>
      <c r="BS36">
        <f t="shared" si="26"/>
        <v>9.782203419608773</v>
      </c>
      <c r="BT36">
        <f t="shared" si="26"/>
        <v>19.566390947940395</v>
      </c>
      <c r="BU36">
        <f t="shared" si="26"/>
        <v>9.784187187360876</v>
      </c>
      <c r="BV36">
        <f t="shared" si="25"/>
        <v>19.57035712003023</v>
      </c>
      <c r="BW36">
        <f t="shared" si="25"/>
        <v>9.786169592166978</v>
      </c>
      <c r="BX36">
        <f t="shared" si="25"/>
        <v>19.57432056810056</v>
      </c>
      <c r="BY36">
        <f t="shared" si="25"/>
        <v>9.788150635898608</v>
      </c>
      <c r="BZ36">
        <f t="shared" si="25"/>
        <v>19.5782812958906</v>
      </c>
      <c r="CA36">
        <f t="shared" si="25"/>
        <v>9.790130320423458</v>
      </c>
      <c r="CB36">
        <f t="shared" si="25"/>
        <v>19.58223930713188</v>
      </c>
      <c r="CC36">
        <f t="shared" si="25"/>
        <v>9.792108647605366</v>
      </c>
      <c r="CD36">
        <f t="shared" si="24"/>
        <v>19.586194605548236</v>
      </c>
      <c r="CE36">
        <f t="shared" si="24"/>
        <v>9.794085619304342</v>
      </c>
      <c r="CF36">
        <f t="shared" si="24"/>
        <v>19.59014719485588</v>
      </c>
      <c r="CG36">
        <f t="shared" si="24"/>
        <v>9.79606123737658</v>
      </c>
      <c r="CH36">
        <f t="shared" si="24"/>
        <v>19.59409707876338</v>
      </c>
      <c r="CI36">
        <f t="shared" si="24"/>
        <v>9.798035503674457</v>
      </c>
      <c r="CJ36">
        <f t="shared" si="24"/>
        <v>19.598044260971687</v>
      </c>
      <c r="CK36">
        <f t="shared" si="24"/>
        <v>9.800008420046558</v>
      </c>
      <c r="CL36">
        <f t="shared" si="24"/>
        <v>19.60198874517417</v>
      </c>
      <c r="CM36">
        <f t="shared" si="24"/>
        <v>9.801979988337669</v>
      </c>
      <c r="CN36">
        <f t="shared" si="24"/>
        <v>19.605930535056636</v>
      </c>
      <c r="CO36">
        <f t="shared" si="24"/>
        <v>9.803950210388804</v>
      </c>
      <c r="CP36">
        <f t="shared" si="24"/>
        <v>19.609869634297333</v>
      </c>
      <c r="CQ36">
        <f t="shared" si="24"/>
        <v>9.805919088037207</v>
      </c>
      <c r="CR36">
        <f t="shared" si="24"/>
        <v>19.61380604656699</v>
      </c>
      <c r="CS36">
        <f t="shared" si="24"/>
        <v>9.807886623116364</v>
      </c>
      <c r="CT36">
        <f t="shared" si="24"/>
        <v>19.617739775528825</v>
      </c>
      <c r="CU36">
        <f t="shared" si="24"/>
        <v>9.809852817456008</v>
      </c>
      <c r="CV36">
        <f t="shared" si="24"/>
        <v>19.62167082483857</v>
      </c>
      <c r="CW36">
        <f t="shared" si="24"/>
        <v>9.811817672882144</v>
      </c>
      <c r="CX36">
        <f t="shared" si="24"/>
        <v>19.6255991981445</v>
      </c>
      <c r="CY36">
        <f t="shared" si="24"/>
        <v>4.906890595608519</v>
      </c>
      <c r="CZ36">
        <f t="shared" si="24"/>
        <v>0</v>
      </c>
      <c r="DA36">
        <f t="shared" si="16"/>
        <v>0</v>
      </c>
    </row>
    <row r="37" spans="1:105" ht="12">
      <c r="A37">
        <f t="shared" si="3"/>
        <v>31</v>
      </c>
      <c r="B37">
        <f>Hoja1!A40-1</f>
        <v>30</v>
      </c>
      <c r="C37">
        <f>Hoja1!A40</f>
        <v>31</v>
      </c>
      <c r="D37">
        <f>(C37-B37)/Hoja1!$E$6</f>
        <v>0.01020408163265306</v>
      </c>
      <c r="E37">
        <f t="shared" si="4"/>
        <v>4.906890595608519</v>
      </c>
      <c r="F37">
        <f t="shared" si="20"/>
        <v>19.629524899087425</v>
      </c>
      <c r="G37">
        <f t="shared" si="20"/>
        <v>9.815743374279245</v>
      </c>
      <c r="H37">
        <f t="shared" si="20"/>
        <v>19.633447931300747</v>
      </c>
      <c r="I37">
        <f t="shared" si="20"/>
        <v>9.81770422388361</v>
      </c>
      <c r="J37">
        <f t="shared" si="20"/>
        <v>19.63736829841046</v>
      </c>
      <c r="K37">
        <f t="shared" si="20"/>
        <v>9.819663741841282</v>
      </c>
      <c r="L37">
        <f t="shared" si="20"/>
        <v>19.64128600403517</v>
      </c>
      <c r="M37">
        <f t="shared" si="20"/>
        <v>9.821621929959724</v>
      </c>
      <c r="N37">
        <f t="shared" si="20"/>
        <v>19.645201051786113</v>
      </c>
      <c r="O37">
        <f t="shared" si="20"/>
        <v>9.823578790042717</v>
      </c>
      <c r="P37">
        <f t="shared" si="21"/>
        <v>19.649113445267197</v>
      </c>
      <c r="Q37">
        <f t="shared" si="21"/>
        <v>9.825534323890377</v>
      </c>
      <c r="R37">
        <f t="shared" si="21"/>
        <v>19.653023188074986</v>
      </c>
      <c r="S37">
        <f t="shared" si="21"/>
        <v>9.827488533299162</v>
      </c>
      <c r="T37">
        <f t="shared" si="21"/>
        <v>19.656930283798747</v>
      </c>
      <c r="U37">
        <f t="shared" si="21"/>
        <v>9.829441420061885</v>
      </c>
      <c r="V37">
        <f t="shared" si="21"/>
        <v>19.660834736020465</v>
      </c>
      <c r="W37">
        <f t="shared" si="21"/>
        <v>9.83139298596772</v>
      </c>
      <c r="X37">
        <f t="shared" si="21"/>
        <v>19.664736548314853</v>
      </c>
      <c r="Y37">
        <f t="shared" si="21"/>
        <v>9.833343232802209</v>
      </c>
      <c r="Z37">
        <f t="shared" si="23"/>
        <v>19.668635724249384</v>
      </c>
      <c r="AA37">
        <f t="shared" si="23"/>
        <v>9.83529216234728</v>
      </c>
      <c r="AB37">
        <f t="shared" si="23"/>
        <v>19.672532267384298</v>
      </c>
      <c r="AC37">
        <f t="shared" si="23"/>
        <v>9.837239776381251</v>
      </c>
      <c r="AD37">
        <f t="shared" si="23"/>
        <v>19.67642618127263</v>
      </c>
      <c r="AE37">
        <f t="shared" si="23"/>
        <v>9.839186076678844</v>
      </c>
      <c r="AF37">
        <f t="shared" si="23"/>
        <v>19.680317469460235</v>
      </c>
      <c r="AG37">
        <f t="shared" si="23"/>
        <v>9.84113106501119</v>
      </c>
      <c r="AH37">
        <f t="shared" si="23"/>
        <v>19.68420613548579</v>
      </c>
      <c r="AI37">
        <f t="shared" si="23"/>
        <v>9.84307474314584</v>
      </c>
      <c r="AJ37">
        <f t="shared" si="23"/>
        <v>19.688092182880826</v>
      </c>
      <c r="AK37">
        <f t="shared" si="23"/>
        <v>9.845017112846776</v>
      </c>
      <c r="AL37">
        <f t="shared" si="23"/>
        <v>19.691975615169746</v>
      </c>
      <c r="AM37">
        <f t="shared" si="23"/>
        <v>9.846958175874422</v>
      </c>
      <c r="AN37">
        <f t="shared" si="23"/>
        <v>19.695856435869842</v>
      </c>
      <c r="AO37">
        <f t="shared" si="23"/>
        <v>9.848897933985647</v>
      </c>
      <c r="AP37">
        <f t="shared" si="23"/>
        <v>19.69973464849131</v>
      </c>
      <c r="AQ37">
        <f t="shared" si="23"/>
        <v>9.850836388933784</v>
      </c>
      <c r="AR37">
        <f t="shared" si="23"/>
        <v>19.703610256537285</v>
      </c>
      <c r="AS37">
        <f t="shared" si="23"/>
        <v>9.852773542468631</v>
      </c>
      <c r="AT37">
        <f t="shared" si="23"/>
        <v>19.707483263503843</v>
      </c>
      <c r="AU37">
        <f t="shared" si="23"/>
        <v>9.854709396336467</v>
      </c>
      <c r="AV37">
        <f t="shared" si="23"/>
        <v>19.71135367288002</v>
      </c>
      <c r="AW37">
        <f t="shared" si="23"/>
        <v>9.85664395228006</v>
      </c>
      <c r="AX37">
        <f t="shared" si="23"/>
        <v>19.715221488147836</v>
      </c>
      <c r="AY37">
        <f t="shared" si="22"/>
        <v>9.858577212038666</v>
      </c>
      <c r="AZ37">
        <f t="shared" si="22"/>
        <v>19.719086712782328</v>
      </c>
      <c r="BA37">
        <f t="shared" si="22"/>
        <v>9.860509177348058</v>
      </c>
      <c r="BB37">
        <f t="shared" si="22"/>
        <v>19.722949350251547</v>
      </c>
      <c r="BC37">
        <f t="shared" si="22"/>
        <v>9.86243984994052</v>
      </c>
      <c r="BD37">
        <f t="shared" si="22"/>
        <v>19.726809404016574</v>
      </c>
      <c r="BE37">
        <f t="shared" si="22"/>
        <v>9.864369231544858</v>
      </c>
      <c r="BF37">
        <f t="shared" si="26"/>
        <v>19.730666877531572</v>
      </c>
      <c r="BG37">
        <f t="shared" si="26"/>
        <v>9.866297323886418</v>
      </c>
      <c r="BH37">
        <f t="shared" si="26"/>
        <v>19.73452177424376</v>
      </c>
      <c r="BI37">
        <f t="shared" si="26"/>
        <v>9.868224128687086</v>
      </c>
      <c r="BJ37">
        <f t="shared" si="26"/>
        <v>19.738374097593464</v>
      </c>
      <c r="BK37">
        <f t="shared" si="26"/>
        <v>9.870149647665304</v>
      </c>
      <c r="BL37">
        <f t="shared" si="26"/>
        <v>19.742223851014128</v>
      </c>
      <c r="BM37">
        <f t="shared" si="26"/>
        <v>9.872073882536071</v>
      </c>
      <c r="BN37">
        <f t="shared" si="26"/>
        <v>19.74607103793232</v>
      </c>
      <c r="BO37">
        <f t="shared" si="26"/>
        <v>9.87399683501096</v>
      </c>
      <c r="BP37">
        <f t="shared" si="26"/>
        <v>19.74991566176777</v>
      </c>
      <c r="BQ37">
        <f t="shared" si="26"/>
        <v>9.875918506798127</v>
      </c>
      <c r="BR37">
        <f t="shared" si="26"/>
        <v>19.75375772593336</v>
      </c>
      <c r="BS37">
        <f t="shared" si="26"/>
        <v>9.877838899602313</v>
      </c>
      <c r="BT37">
        <f t="shared" si="26"/>
        <v>19.75759723383518</v>
      </c>
      <c r="BU37">
        <f t="shared" si="26"/>
        <v>9.879758015124859</v>
      </c>
      <c r="BV37">
        <f t="shared" si="25"/>
        <v>19.761434188872514</v>
      </c>
      <c r="BW37">
        <f t="shared" si="25"/>
        <v>9.881675855063712</v>
      </c>
      <c r="BX37">
        <f t="shared" si="25"/>
        <v>19.765268594437877</v>
      </c>
      <c r="BY37">
        <f t="shared" si="25"/>
        <v>9.883592421113441</v>
      </c>
      <c r="BZ37">
        <f t="shared" si="25"/>
        <v>19.76910045391702</v>
      </c>
      <c r="CA37">
        <f t="shared" si="25"/>
        <v>9.885507714965232</v>
      </c>
      <c r="CB37">
        <f t="shared" si="25"/>
        <v>19.772929770688958</v>
      </c>
      <c r="CC37">
        <f t="shared" si="25"/>
        <v>9.887421738306912</v>
      </c>
      <c r="CD37">
        <f t="shared" si="24"/>
        <v>19.776756548125977</v>
      </c>
      <c r="CE37">
        <f t="shared" si="24"/>
        <v>9.88933449282295</v>
      </c>
      <c r="CF37">
        <f t="shared" si="24"/>
        <v>19.780580789593667</v>
      </c>
      <c r="CG37">
        <f t="shared" si="24"/>
        <v>9.891245980194466</v>
      </c>
      <c r="CH37">
        <f t="shared" si="24"/>
        <v>19.78440249845093</v>
      </c>
      <c r="CI37">
        <f t="shared" si="24"/>
        <v>9.893156202099242</v>
      </c>
      <c r="CJ37">
        <f t="shared" si="24"/>
        <v>19.788221678049997</v>
      </c>
      <c r="CK37">
        <f t="shared" si="24"/>
        <v>9.895065160211729</v>
      </c>
      <c r="CL37">
        <f t="shared" si="24"/>
        <v>19.792038331736446</v>
      </c>
      <c r="CM37">
        <f t="shared" si="24"/>
        <v>9.896972856203059</v>
      </c>
      <c r="CN37">
        <f t="shared" si="24"/>
        <v>19.795852462849222</v>
      </c>
      <c r="CO37">
        <f t="shared" si="24"/>
        <v>9.898879291741046</v>
      </c>
      <c r="CP37">
        <f t="shared" si="24"/>
        <v>19.799664074720656</v>
      </c>
      <c r="CQ37">
        <f t="shared" si="24"/>
        <v>9.90078446849021</v>
      </c>
      <c r="CR37">
        <f t="shared" si="24"/>
        <v>19.803473170676483</v>
      </c>
      <c r="CS37">
        <f t="shared" si="24"/>
        <v>9.902688388111766</v>
      </c>
      <c r="CT37">
        <f t="shared" si="24"/>
        <v>19.80727975403585</v>
      </c>
      <c r="CU37">
        <f t="shared" si="24"/>
        <v>9.90459105226365</v>
      </c>
      <c r="CV37">
        <f t="shared" si="24"/>
        <v>19.811083828111343</v>
      </c>
      <c r="CW37">
        <f t="shared" si="24"/>
        <v>9.906492462600518</v>
      </c>
      <c r="CX37">
        <f t="shared" si="24"/>
        <v>19.814885396209007</v>
      </c>
      <c r="CY37">
        <f t="shared" si="24"/>
        <v>4.954196310386876</v>
      </c>
      <c r="CZ37">
        <f t="shared" si="24"/>
        <v>0</v>
      </c>
      <c r="DA37">
        <f t="shared" si="16"/>
        <v>0</v>
      </c>
    </row>
    <row r="38" spans="1:105" ht="12">
      <c r="A38">
        <f t="shared" si="3"/>
        <v>32</v>
      </c>
      <c r="B38">
        <f>Hoja1!A41-1</f>
        <v>31</v>
      </c>
      <c r="C38">
        <f>Hoja1!A41</f>
        <v>32</v>
      </c>
      <c r="D38">
        <f>(C38-B38)/Hoja1!$E$6</f>
        <v>0.01020408163265306</v>
      </c>
      <c r="E38">
        <f t="shared" si="4"/>
        <v>4.954196310386876</v>
      </c>
      <c r="F38">
        <f aca="true" t="shared" si="27" ref="F38:O47">F$5*LOG($B38+F$6*$D38,2)</f>
        <v>19.818684461628347</v>
      </c>
      <c r="G38">
        <f t="shared" si="27"/>
        <v>9.910291528431479</v>
      </c>
      <c r="H38">
        <f t="shared" si="27"/>
        <v>19.82248102766236</v>
      </c>
      <c r="I38">
        <f t="shared" si="27"/>
        <v>9.912189187218576</v>
      </c>
      <c r="J38">
        <f t="shared" si="27"/>
        <v>19.826275097597552</v>
      </c>
      <c r="K38">
        <f t="shared" si="27"/>
        <v>9.914085598776675</v>
      </c>
      <c r="L38">
        <f t="shared" si="27"/>
        <v>19.830066674713947</v>
      </c>
      <c r="M38">
        <f t="shared" si="27"/>
        <v>9.915980764744168</v>
      </c>
      <c r="N38">
        <f t="shared" si="27"/>
        <v>19.83385576228511</v>
      </c>
      <c r="O38">
        <f t="shared" si="27"/>
        <v>9.917874686756228</v>
      </c>
      <c r="P38">
        <f aca="true" t="shared" si="28" ref="P38:Y47">P$5*LOG($B38+P$6*$D38,2)</f>
        <v>19.837642363578162</v>
      </c>
      <c r="Q38">
        <f t="shared" si="28"/>
        <v>9.919767366444805</v>
      </c>
      <c r="R38">
        <f t="shared" si="28"/>
        <v>19.84142648185379</v>
      </c>
      <c r="S38">
        <f t="shared" si="28"/>
        <v>9.921658805438645</v>
      </c>
      <c r="T38">
        <f t="shared" si="28"/>
        <v>19.845208120366287</v>
      </c>
      <c r="U38">
        <f t="shared" si="28"/>
        <v>9.923549005363286</v>
      </c>
      <c r="V38">
        <f t="shared" si="28"/>
        <v>19.848987282363534</v>
      </c>
      <c r="W38">
        <f t="shared" si="28"/>
        <v>9.92543796784108</v>
      </c>
      <c r="X38">
        <f t="shared" si="28"/>
        <v>19.852763971087047</v>
      </c>
      <c r="Y38">
        <f t="shared" si="28"/>
        <v>9.927325694491193</v>
      </c>
      <c r="Z38">
        <f t="shared" si="23"/>
        <v>19.856538189771978</v>
      </c>
      <c r="AA38">
        <f t="shared" si="23"/>
        <v>9.929212186929611</v>
      </c>
      <c r="AB38">
        <f t="shared" si="23"/>
        <v>19.860309941647134</v>
      </c>
      <c r="AC38">
        <f t="shared" si="23"/>
        <v>9.93109744676916</v>
      </c>
      <c r="AD38">
        <f t="shared" si="23"/>
        <v>19.864079229934998</v>
      </c>
      <c r="AE38">
        <f t="shared" si="23"/>
        <v>9.932981475619497</v>
      </c>
      <c r="AF38">
        <f t="shared" si="23"/>
        <v>19.867846057851743</v>
      </c>
      <c r="AG38">
        <f t="shared" si="23"/>
        <v>9.934864275087138</v>
      </c>
      <c r="AH38">
        <f t="shared" si="23"/>
        <v>19.871610428607248</v>
      </c>
      <c r="AI38">
        <f t="shared" si="23"/>
        <v>9.936745846775452</v>
      </c>
      <c r="AJ38">
        <f t="shared" si="23"/>
        <v>19.875372345405108</v>
      </c>
      <c r="AK38">
        <f t="shared" si="23"/>
        <v>9.938626192284667</v>
      </c>
      <c r="AL38">
        <f t="shared" si="23"/>
        <v>19.879131811442665</v>
      </c>
      <c r="AM38">
        <f t="shared" si="23"/>
        <v>9.940505313211895</v>
      </c>
      <c r="AN38">
        <f t="shared" si="23"/>
        <v>19.882888829911018</v>
      </c>
      <c r="AO38">
        <f t="shared" si="23"/>
        <v>9.942383211151126</v>
      </c>
      <c r="AP38">
        <f t="shared" si="23"/>
        <v>19.886643403995027</v>
      </c>
      <c r="AQ38">
        <f t="shared" si="23"/>
        <v>9.944259887693237</v>
      </c>
      <c r="AR38">
        <f t="shared" si="23"/>
        <v>19.890395536873346</v>
      </c>
      <c r="AS38">
        <f t="shared" si="23"/>
        <v>9.946135344426004</v>
      </c>
      <c r="AT38">
        <f t="shared" si="23"/>
        <v>19.894145231718436</v>
      </c>
      <c r="AU38">
        <f t="shared" si="23"/>
        <v>9.94800958293411</v>
      </c>
      <c r="AV38">
        <f t="shared" si="23"/>
        <v>19.897892491696574</v>
      </c>
      <c r="AW38">
        <f t="shared" si="23"/>
        <v>9.949882604799155</v>
      </c>
      <c r="AX38">
        <f t="shared" si="23"/>
        <v>19.901637319967868</v>
      </c>
      <c r="AY38">
        <f t="shared" si="22"/>
        <v>9.951754411599651</v>
      </c>
      <c r="AZ38">
        <f t="shared" si="22"/>
        <v>19.905379719686287</v>
      </c>
      <c r="BA38">
        <f t="shared" si="22"/>
        <v>9.953625004911054</v>
      </c>
      <c r="BB38">
        <f t="shared" si="22"/>
        <v>19.909119693999667</v>
      </c>
      <c r="BC38">
        <f t="shared" si="22"/>
        <v>9.955494386305745</v>
      </c>
      <c r="BD38">
        <f t="shared" si="22"/>
        <v>19.912857246049718</v>
      </c>
      <c r="BE38">
        <f t="shared" si="22"/>
        <v>9.957362557353058</v>
      </c>
      <c r="BF38">
        <f t="shared" si="26"/>
        <v>19.91659237897206</v>
      </c>
      <c r="BG38">
        <f t="shared" si="26"/>
        <v>9.95922951961928</v>
      </c>
      <c r="BH38">
        <f t="shared" si="26"/>
        <v>19.920325095896228</v>
      </c>
      <c r="BI38">
        <f t="shared" si="26"/>
        <v>9.961095274667654</v>
      </c>
      <c r="BJ38">
        <f t="shared" si="26"/>
        <v>19.924055399945676</v>
      </c>
      <c r="BK38">
        <f t="shared" si="26"/>
        <v>9.962959824058405</v>
      </c>
      <c r="BL38">
        <f t="shared" si="26"/>
        <v>19.92778329423782</v>
      </c>
      <c r="BM38">
        <f t="shared" si="26"/>
        <v>9.96482316934872</v>
      </c>
      <c r="BN38">
        <f t="shared" si="26"/>
        <v>19.93150878188403</v>
      </c>
      <c r="BO38">
        <f t="shared" si="26"/>
        <v>9.966685312092784</v>
      </c>
      <c r="BP38">
        <f t="shared" si="26"/>
        <v>19.935231865989657</v>
      </c>
      <c r="BQ38">
        <f t="shared" si="26"/>
        <v>9.968546253841765</v>
      </c>
      <c r="BR38">
        <f t="shared" si="26"/>
        <v>19.938952549654044</v>
      </c>
      <c r="BS38">
        <f t="shared" si="26"/>
        <v>9.970405996143839</v>
      </c>
      <c r="BT38">
        <f t="shared" si="26"/>
        <v>19.942670835970546</v>
      </c>
      <c r="BU38">
        <f t="shared" si="26"/>
        <v>9.972264540544186</v>
      </c>
      <c r="BV38">
        <f t="shared" si="25"/>
        <v>19.946386728026532</v>
      </c>
      <c r="BW38">
        <f t="shared" si="25"/>
        <v>9.974121888585005</v>
      </c>
      <c r="BX38">
        <f t="shared" si="25"/>
        <v>19.950100228903423</v>
      </c>
      <c r="BY38">
        <f t="shared" si="25"/>
        <v>9.975978041805513</v>
      </c>
      <c r="BZ38">
        <f t="shared" si="25"/>
        <v>19.953811341676698</v>
      </c>
      <c r="CA38">
        <f t="shared" si="25"/>
        <v>9.977833001741967</v>
      </c>
      <c r="CB38">
        <f t="shared" si="25"/>
        <v>19.957520069415885</v>
      </c>
      <c r="CC38">
        <f t="shared" si="25"/>
        <v>9.979686769927659</v>
      </c>
      <c r="CD38">
        <f t="shared" si="24"/>
        <v>19.961226415184626</v>
      </c>
      <c r="CE38">
        <f t="shared" si="24"/>
        <v>9.981539347892923</v>
      </c>
      <c r="CF38">
        <f t="shared" si="24"/>
        <v>19.964930382040638</v>
      </c>
      <c r="CG38">
        <f t="shared" si="24"/>
        <v>9.983390737165152</v>
      </c>
      <c r="CH38">
        <f t="shared" si="24"/>
        <v>19.968631973035777</v>
      </c>
      <c r="CI38">
        <f t="shared" si="24"/>
        <v>9.985240939268806</v>
      </c>
      <c r="CJ38">
        <f t="shared" si="24"/>
        <v>19.972331191216007</v>
      </c>
      <c r="CK38">
        <f t="shared" si="24"/>
        <v>9.987089955725402</v>
      </c>
      <c r="CL38">
        <f t="shared" si="24"/>
        <v>19.97602803962146</v>
      </c>
      <c r="CM38">
        <f t="shared" si="24"/>
        <v>9.988937788053542</v>
      </c>
      <c r="CN38">
        <f t="shared" si="24"/>
        <v>19.979722521286412</v>
      </c>
      <c r="CO38">
        <f t="shared" si="24"/>
        <v>9.990784437768912</v>
      </c>
      <c r="CP38">
        <f t="shared" si="24"/>
        <v>19.983414639239328</v>
      </c>
      <c r="CQ38">
        <f t="shared" si="24"/>
        <v>9.992629906384288</v>
      </c>
      <c r="CR38">
        <f t="shared" si="24"/>
        <v>19.987104396502858</v>
      </c>
      <c r="CS38">
        <f t="shared" si="24"/>
        <v>9.994474195409545</v>
      </c>
      <c r="CT38">
        <f t="shared" si="24"/>
        <v>19.99079179609385</v>
      </c>
      <c r="CU38">
        <f t="shared" si="24"/>
        <v>9.996317306351665</v>
      </c>
      <c r="CV38">
        <f t="shared" si="24"/>
        <v>19.99447684102338</v>
      </c>
      <c r="CW38">
        <f t="shared" si="24"/>
        <v>9.998159240714745</v>
      </c>
      <c r="CX38">
        <f t="shared" si="24"/>
        <v>19.99815953429677</v>
      </c>
      <c r="CY38">
        <f t="shared" si="24"/>
        <v>5</v>
      </c>
      <c r="CZ38">
        <f t="shared" si="24"/>
        <v>0</v>
      </c>
      <c r="DA38">
        <f t="shared" si="16"/>
        <v>0</v>
      </c>
    </row>
    <row r="39" spans="1:105" ht="12">
      <c r="A39">
        <f t="shared" si="3"/>
        <v>33</v>
      </c>
      <c r="B39">
        <f>Hoja1!A42-1</f>
        <v>32</v>
      </c>
      <c r="C39">
        <f>Hoja1!A42</f>
        <v>33</v>
      </c>
      <c r="D39">
        <f>(C39-B39)/Hoja1!$E$6</f>
        <v>0.01020408163265306</v>
      </c>
      <c r="E39">
        <f t="shared" si="4"/>
        <v>5</v>
      </c>
      <c r="F39">
        <f t="shared" si="27"/>
        <v>20.00183987891358</v>
      </c>
      <c r="G39">
        <f t="shared" si="27"/>
        <v>10.00183958570578</v>
      </c>
      <c r="H39">
        <f t="shared" si="27"/>
        <v>20.00551787786763</v>
      </c>
      <c r="I39">
        <f t="shared" si="27"/>
        <v>10.003677999327563</v>
      </c>
      <c r="J39">
        <f t="shared" si="27"/>
        <v>20.009193534147027</v>
      </c>
      <c r="K39">
        <f t="shared" si="27"/>
        <v>10.005515242357976</v>
      </c>
      <c r="L39">
        <f t="shared" si="27"/>
        <v>20.012866850734174</v>
      </c>
      <c r="M39">
        <f t="shared" si="27"/>
        <v>10.007351316286798</v>
      </c>
      <c r="N39">
        <f t="shared" si="27"/>
        <v>20.016537830605774</v>
      </c>
      <c r="O39">
        <f t="shared" si="27"/>
        <v>10.009186222600958</v>
      </c>
      <c r="P39">
        <f t="shared" si="28"/>
        <v>20.020206476732863</v>
      </c>
      <c r="Q39">
        <f t="shared" si="28"/>
        <v>10.011019962784557</v>
      </c>
      <c r="R39">
        <f t="shared" si="28"/>
        <v>20.02387279208081</v>
      </c>
      <c r="S39">
        <f t="shared" si="28"/>
        <v>10.012852538318867</v>
      </c>
      <c r="T39">
        <f t="shared" si="28"/>
        <v>20.027536779609328</v>
      </c>
      <c r="U39">
        <f t="shared" si="28"/>
        <v>10.014683950682336</v>
      </c>
      <c r="V39">
        <f t="shared" si="28"/>
        <v>20.03119844227251</v>
      </c>
      <c r="W39">
        <f t="shared" si="28"/>
        <v>10.016514201350605</v>
      </c>
      <c r="X39">
        <f t="shared" si="28"/>
        <v>20.03485778301881</v>
      </c>
      <c r="Y39">
        <f t="shared" si="28"/>
        <v>10.018343291796501</v>
      </c>
      <c r="Z39">
        <f t="shared" si="23"/>
        <v>20.03851480479111</v>
      </c>
      <c r="AA39">
        <f t="shared" si="23"/>
        <v>10.020171223490058</v>
      </c>
      <c r="AB39">
        <f t="shared" si="23"/>
        <v>20.042169510526662</v>
      </c>
      <c r="AC39">
        <f t="shared" si="23"/>
        <v>10.021997997898515</v>
      </c>
      <c r="AD39">
        <f t="shared" si="23"/>
        <v>20.04582190315716</v>
      </c>
      <c r="AE39">
        <f t="shared" si="23"/>
        <v>10.023823616486325</v>
      </c>
      <c r="AF39">
        <f t="shared" si="23"/>
        <v>20.049471985608744</v>
      </c>
      <c r="AG39">
        <f t="shared" si="23"/>
        <v>10.025648080715168</v>
      </c>
      <c r="AH39">
        <f t="shared" si="23"/>
        <v>20.05311976080198</v>
      </c>
      <c r="AI39">
        <f t="shared" si="23"/>
        <v>10.027471392043948</v>
      </c>
      <c r="AJ39">
        <f t="shared" si="23"/>
        <v>20.056765231651926</v>
      </c>
      <c r="AK39">
        <f t="shared" si="23"/>
        <v>10.029293551928802</v>
      </c>
      <c r="AL39">
        <f t="shared" si="23"/>
        <v>20.060408401068102</v>
      </c>
      <c r="AM39">
        <f t="shared" si="23"/>
        <v>10.031114561823124</v>
      </c>
      <c r="AN39">
        <f t="shared" si="23"/>
        <v>20.064049271954524</v>
      </c>
      <c r="AO39">
        <f t="shared" si="23"/>
        <v>10.03293442317754</v>
      </c>
      <c r="AP39">
        <f t="shared" si="23"/>
        <v>20.06768784720972</v>
      </c>
      <c r="AQ39">
        <f t="shared" si="23"/>
        <v>10.034753137439948</v>
      </c>
      <c r="AR39">
        <f t="shared" si="23"/>
        <v>20.071324129726733</v>
      </c>
      <c r="AS39">
        <f t="shared" si="23"/>
        <v>10.0365707060555</v>
      </c>
      <c r="AT39">
        <f t="shared" si="23"/>
        <v>20.074958122393138</v>
      </c>
      <c r="AU39">
        <f t="shared" si="23"/>
        <v>10.038387130466623</v>
      </c>
      <c r="AV39">
        <f t="shared" si="23"/>
        <v>20.078589828091072</v>
      </c>
      <c r="AW39">
        <f t="shared" si="23"/>
        <v>10.040202412113018</v>
      </c>
      <c r="AX39">
        <f t="shared" si="23"/>
        <v>20.08221924969722</v>
      </c>
      <c r="AY39">
        <f t="shared" si="22"/>
        <v>10.04201655243168</v>
      </c>
      <c r="AZ39">
        <f t="shared" si="22"/>
        <v>20.085846390082853</v>
      </c>
      <c r="BA39">
        <f t="shared" si="22"/>
        <v>10.043829552856883</v>
      </c>
      <c r="BB39">
        <f t="shared" si="22"/>
        <v>20.089471252113817</v>
      </c>
      <c r="BC39">
        <f t="shared" si="22"/>
        <v>10.045641414820203</v>
      </c>
      <c r="BD39">
        <f t="shared" si="22"/>
        <v>20.09309383865058</v>
      </c>
      <c r="BE39">
        <f t="shared" si="22"/>
        <v>10.047452139750527</v>
      </c>
      <c r="BF39">
        <f t="shared" si="26"/>
        <v>20.09671415254821</v>
      </c>
      <c r="BG39">
        <f t="shared" si="26"/>
        <v>10.049261729074047</v>
      </c>
      <c r="BH39">
        <f t="shared" si="26"/>
        <v>20.100332196656417</v>
      </c>
      <c r="BI39">
        <f t="shared" si="26"/>
        <v>10.051070184214275</v>
      </c>
      <c r="BJ39">
        <f t="shared" si="26"/>
        <v>20.103947973819544</v>
      </c>
      <c r="BK39">
        <f t="shared" si="26"/>
        <v>10.052877506592049</v>
      </c>
      <c r="BL39">
        <f t="shared" si="26"/>
        <v>20.107561486876595</v>
      </c>
      <c r="BM39">
        <f t="shared" si="26"/>
        <v>10.054683697625538</v>
      </c>
      <c r="BN39">
        <f t="shared" si="26"/>
        <v>20.11117273866125</v>
      </c>
      <c r="BO39">
        <f t="shared" si="26"/>
        <v>10.056488758730248</v>
      </c>
      <c r="BP39">
        <f t="shared" si="26"/>
        <v>20.114781732001862</v>
      </c>
      <c r="BQ39">
        <f t="shared" si="26"/>
        <v>10.058292691319034</v>
      </c>
      <c r="BR39">
        <f t="shared" si="26"/>
        <v>20.11838846972149</v>
      </c>
      <c r="BS39">
        <f t="shared" si="26"/>
        <v>10.060095496802097</v>
      </c>
      <c r="BT39">
        <f t="shared" si="26"/>
        <v>20.121992954637903</v>
      </c>
      <c r="BU39">
        <f t="shared" si="26"/>
        <v>10.061897176587003</v>
      </c>
      <c r="BV39">
        <f t="shared" si="25"/>
        <v>20.125595189563583</v>
      </c>
      <c r="BW39">
        <f t="shared" si="25"/>
        <v>10.06369773207868</v>
      </c>
      <c r="BX39">
        <f t="shared" si="25"/>
        <v>20.129195177305753</v>
      </c>
      <c r="BY39">
        <f t="shared" si="25"/>
        <v>10.065497164679424</v>
      </c>
      <c r="BZ39">
        <f t="shared" si="25"/>
        <v>20.1327929206664</v>
      </c>
      <c r="CA39">
        <f t="shared" si="25"/>
        <v>10.067295475788914</v>
      </c>
      <c r="CB39">
        <f t="shared" si="25"/>
        <v>20.136388422442245</v>
      </c>
      <c r="CC39">
        <f t="shared" si="25"/>
        <v>10.069092666804213</v>
      </c>
      <c r="CD39">
        <f t="shared" si="24"/>
        <v>20.139981685424814</v>
      </c>
      <c r="CE39">
        <f t="shared" si="24"/>
        <v>10.070888739119772</v>
      </c>
      <c r="CF39">
        <f t="shared" si="24"/>
        <v>20.143572712400406</v>
      </c>
      <c r="CG39">
        <f t="shared" si="24"/>
        <v>10.072683694127441</v>
      </c>
      <c r="CH39">
        <f t="shared" si="24"/>
        <v>20.147161506150123</v>
      </c>
      <c r="CI39">
        <f t="shared" si="24"/>
        <v>10.074477533216477</v>
      </c>
      <c r="CJ39">
        <f t="shared" si="24"/>
        <v>20.15074806944988</v>
      </c>
      <c r="CK39">
        <f t="shared" si="24"/>
        <v>10.076270257773542</v>
      </c>
      <c r="CL39">
        <f t="shared" si="24"/>
        <v>20.154332405070427</v>
      </c>
      <c r="CM39">
        <f t="shared" si="24"/>
        <v>10.07806186918272</v>
      </c>
      <c r="CN39">
        <f t="shared" si="24"/>
        <v>20.15791451577735</v>
      </c>
      <c r="CO39">
        <f t="shared" si="24"/>
        <v>10.079852368825518</v>
      </c>
      <c r="CP39">
        <f t="shared" si="24"/>
        <v>20.161494404331084</v>
      </c>
      <c r="CQ39">
        <f t="shared" si="24"/>
        <v>10.081641758080869</v>
      </c>
      <c r="CR39">
        <f t="shared" si="24"/>
        <v>20.16507207348694</v>
      </c>
      <c r="CS39">
        <f t="shared" si="24"/>
        <v>10.083430038325146</v>
      </c>
      <c r="CT39">
        <f t="shared" si="24"/>
        <v>20.16864752599509</v>
      </c>
      <c r="CU39">
        <f t="shared" si="24"/>
        <v>10.085217210932159</v>
      </c>
      <c r="CV39">
        <f t="shared" si="24"/>
        <v>20.172220764600624</v>
      </c>
      <c r="CW39">
        <f t="shared" si="24"/>
        <v>10.087003277273173</v>
      </c>
      <c r="CX39">
        <f t="shared" si="24"/>
        <v>20.17579179204351</v>
      </c>
      <c r="CY39">
        <f t="shared" si="24"/>
        <v>5.044394119358453</v>
      </c>
      <c r="CZ39">
        <f t="shared" si="24"/>
        <v>0</v>
      </c>
      <c r="DA39">
        <f t="shared" si="16"/>
        <v>0</v>
      </c>
    </row>
    <row r="40" spans="1:105" ht="12">
      <c r="A40">
        <f t="shared" si="3"/>
        <v>34</v>
      </c>
      <c r="B40">
        <f>Hoja1!A43-1</f>
        <v>33</v>
      </c>
      <c r="C40">
        <f>Hoja1!A43</f>
        <v>34</v>
      </c>
      <c r="D40">
        <f>(C40-B40)/Hoja1!$E$6</f>
        <v>0.01020408163265306</v>
      </c>
      <c r="E40">
        <f aca="true" t="shared" si="29" ref="E40:E56">LOG(B40,2)</f>
        <v>5.044394119358453</v>
      </c>
      <c r="F40">
        <f t="shared" si="27"/>
        <v>20.179360611058648</v>
      </c>
      <c r="G40">
        <f t="shared" si="27"/>
        <v>10.09057209662954</v>
      </c>
      <c r="H40">
        <f t="shared" si="27"/>
        <v>20.18292722437586</v>
      </c>
      <c r="I40">
        <f t="shared" si="27"/>
        <v>10.092354852374715</v>
      </c>
      <c r="J40">
        <f t="shared" si="27"/>
        <v>20.186491634719914</v>
      </c>
      <c r="K40">
        <f t="shared" si="27"/>
        <v>10.094136507313557</v>
      </c>
      <c r="L40">
        <f t="shared" si="27"/>
        <v>20.190053844810528</v>
      </c>
      <c r="M40">
        <f t="shared" si="27"/>
        <v>10.095917062804668</v>
      </c>
      <c r="N40">
        <f t="shared" si="27"/>
        <v>20.193613857362394</v>
      </c>
      <c r="O40">
        <f t="shared" si="27"/>
        <v>10.09769652020413</v>
      </c>
      <c r="P40">
        <f t="shared" si="28"/>
        <v>20.197171675085173</v>
      </c>
      <c r="Q40">
        <f t="shared" si="28"/>
        <v>10.099474880865527</v>
      </c>
      <c r="R40">
        <f t="shared" si="28"/>
        <v>20.20072730068352</v>
      </c>
      <c r="S40">
        <f t="shared" si="28"/>
        <v>10.101252146139936</v>
      </c>
      <c r="T40">
        <f t="shared" si="28"/>
        <v>20.2042807368571</v>
      </c>
      <c r="U40">
        <f t="shared" si="28"/>
        <v>10.103028317375943</v>
      </c>
      <c r="V40">
        <f t="shared" si="28"/>
        <v>20.20783198630059</v>
      </c>
      <c r="W40">
        <f t="shared" si="28"/>
        <v>10.10480339591964</v>
      </c>
      <c r="X40">
        <f t="shared" si="28"/>
        <v>20.211381051703697</v>
      </c>
      <c r="Y40">
        <f t="shared" si="28"/>
        <v>10.10657738311464</v>
      </c>
      <c r="Z40">
        <f t="shared" si="23"/>
        <v>20.21492793575116</v>
      </c>
      <c r="AA40">
        <f t="shared" si="23"/>
        <v>10.108350280302078</v>
      </c>
      <c r="AB40">
        <f t="shared" si="23"/>
        <v>20.218472641122784</v>
      </c>
      <c r="AC40">
        <f t="shared" si="23"/>
        <v>10.11012208882062</v>
      </c>
      <c r="AD40">
        <f t="shared" si="23"/>
        <v>20.222015170493425</v>
      </c>
      <c r="AE40">
        <f t="shared" si="23"/>
        <v>10.111892810006463</v>
      </c>
      <c r="AF40">
        <f t="shared" si="23"/>
        <v>20.22555552653303</v>
      </c>
      <c r="AG40">
        <f t="shared" si="23"/>
        <v>10.113662445193352</v>
      </c>
      <c r="AH40">
        <f t="shared" si="23"/>
        <v>20.229093711906625</v>
      </c>
      <c r="AI40">
        <f t="shared" si="23"/>
        <v>10.115430995712575</v>
      </c>
      <c r="AJ40">
        <f t="shared" si="23"/>
        <v>20.23262972927434</v>
      </c>
      <c r="AK40">
        <f t="shared" si="23"/>
        <v>10.117198462892972</v>
      </c>
      <c r="AL40">
        <f t="shared" si="23"/>
        <v>20.236163581291418</v>
      </c>
      <c r="AM40">
        <f t="shared" si="23"/>
        <v>10.118964848060951</v>
      </c>
      <c r="AN40">
        <f t="shared" si="23"/>
        <v>20.23969527060823</v>
      </c>
      <c r="AO40">
        <f t="shared" si="23"/>
        <v>10.120730152540473</v>
      </c>
      <c r="AP40">
        <f t="shared" si="23"/>
        <v>20.243224799870283</v>
      </c>
      <c r="AQ40">
        <f t="shared" si="23"/>
        <v>10.122494377653082</v>
      </c>
      <c r="AR40">
        <f t="shared" si="23"/>
        <v>20.24675217171822</v>
      </c>
      <c r="AS40">
        <f t="shared" si="23"/>
        <v>10.12425752471789</v>
      </c>
      <c r="AT40">
        <f t="shared" si="23"/>
        <v>20.250277388787868</v>
      </c>
      <c r="AU40">
        <f t="shared" si="23"/>
        <v>10.126019595051602</v>
      </c>
      <c r="AV40">
        <f t="shared" si="23"/>
        <v>20.253800453710205</v>
      </c>
      <c r="AW40">
        <f t="shared" si="23"/>
        <v>10.127780589968502</v>
      </c>
      <c r="AX40">
        <f t="shared" si="23"/>
        <v>20.257321369111413</v>
      </c>
      <c r="AY40">
        <f aca="true" t="shared" si="30" ref="AY40:BE45">AY$5*LOG($B40+AY$6*$D40,2)</f>
        <v>10.129540510780476</v>
      </c>
      <c r="AZ40">
        <f t="shared" si="30"/>
        <v>20.260840137612846</v>
      </c>
      <c r="BA40">
        <f t="shared" si="30"/>
        <v>10.131299358797008</v>
      </c>
      <c r="BB40">
        <f t="shared" si="30"/>
        <v>20.264356761831092</v>
      </c>
      <c r="BC40">
        <f t="shared" si="30"/>
        <v>10.133057135325194</v>
      </c>
      <c r="BD40">
        <f t="shared" si="30"/>
        <v>20.267871244377936</v>
      </c>
      <c r="BE40">
        <f t="shared" si="30"/>
        <v>10.134813841669732</v>
      </c>
      <c r="BF40">
        <f t="shared" si="26"/>
        <v>20.271383587860406</v>
      </c>
      <c r="BG40">
        <f t="shared" si="26"/>
        <v>10.13656947913295</v>
      </c>
      <c r="BH40">
        <f t="shared" si="26"/>
        <v>20.27489379488078</v>
      </c>
      <c r="BI40">
        <f t="shared" si="26"/>
        <v>10.138324049014791</v>
      </c>
      <c r="BJ40">
        <f t="shared" si="26"/>
        <v>20.278401868036564</v>
      </c>
      <c r="BK40">
        <f t="shared" si="26"/>
        <v>10.140077552612835</v>
      </c>
      <c r="BL40">
        <f t="shared" si="26"/>
        <v>20.281907809920558</v>
      </c>
      <c r="BM40">
        <f t="shared" si="26"/>
        <v>10.141829991222295</v>
      </c>
      <c r="BN40">
        <f t="shared" si="26"/>
        <v>20.285411623120826</v>
      </c>
      <c r="BO40">
        <f t="shared" si="26"/>
        <v>10.14358136613602</v>
      </c>
      <c r="BP40">
        <f t="shared" si="26"/>
        <v>20.288913310220718</v>
      </c>
      <c r="BQ40">
        <f t="shared" si="26"/>
        <v>10.145331678644519</v>
      </c>
      <c r="BR40">
        <f t="shared" si="26"/>
        <v>20.29241287379889</v>
      </c>
      <c r="BS40">
        <f t="shared" si="26"/>
        <v>10.14708093003594</v>
      </c>
      <c r="BT40">
        <f t="shared" si="26"/>
        <v>20.29591031642931</v>
      </c>
      <c r="BU40">
        <f t="shared" si="26"/>
        <v>10.1488291215961</v>
      </c>
      <c r="BV40">
        <f t="shared" si="25"/>
        <v>20.299405640681268</v>
      </c>
      <c r="BW40">
        <f t="shared" si="25"/>
        <v>10.150576254608474</v>
      </c>
      <c r="BX40">
        <f t="shared" si="25"/>
        <v>20.302898849119384</v>
      </c>
      <c r="BY40">
        <f t="shared" si="25"/>
        <v>10.152322330354211</v>
      </c>
      <c r="BZ40">
        <f t="shared" si="25"/>
        <v>20.30638994430363</v>
      </c>
      <c r="CA40">
        <f t="shared" si="25"/>
        <v>10.154067350112134</v>
      </c>
      <c r="CB40">
        <f t="shared" si="25"/>
        <v>20.30987892878932</v>
      </c>
      <c r="CC40">
        <f t="shared" si="25"/>
        <v>10.155811315158745</v>
      </c>
      <c r="CD40">
        <f t="shared" si="24"/>
        <v>20.313365805127162</v>
      </c>
      <c r="CE40">
        <f t="shared" si="24"/>
        <v>10.157554226768234</v>
      </c>
      <c r="CF40">
        <f t="shared" si="24"/>
        <v>20.316850575863228</v>
      </c>
      <c r="CG40">
        <f t="shared" si="24"/>
        <v>10.159296086212487</v>
      </c>
      <c r="CH40">
        <f t="shared" si="24"/>
        <v>20.320333243538965</v>
      </c>
      <c r="CI40">
        <f t="shared" si="24"/>
        <v>10.161036894761084</v>
      </c>
      <c r="CJ40">
        <f t="shared" si="24"/>
        <v>20.323813810691256</v>
      </c>
      <c r="CK40">
        <f t="shared" si="24"/>
        <v>10.16277665368131</v>
      </c>
      <c r="CL40">
        <f t="shared" si="24"/>
        <v>20.32729227985237</v>
      </c>
      <c r="CM40">
        <f t="shared" si="24"/>
        <v>10.164515364238158</v>
      </c>
      <c r="CN40">
        <f t="shared" si="24"/>
        <v>20.330768653550003</v>
      </c>
      <c r="CO40">
        <f t="shared" si="24"/>
        <v>10.166253027694337</v>
      </c>
      <c r="CP40">
        <f t="shared" si="24"/>
        <v>20.334242934307294</v>
      </c>
      <c r="CQ40">
        <f t="shared" si="24"/>
        <v>10.167989645310273</v>
      </c>
      <c r="CR40">
        <f t="shared" si="24"/>
        <v>20.337715124642827</v>
      </c>
      <c r="CS40">
        <f t="shared" si="24"/>
        <v>10.169725218344121</v>
      </c>
      <c r="CT40">
        <f t="shared" si="24"/>
        <v>20.341185227070632</v>
      </c>
      <c r="CU40">
        <f t="shared" si="24"/>
        <v>10.171459748051769</v>
      </c>
      <c r="CV40">
        <f t="shared" si="24"/>
        <v>20.344653244100222</v>
      </c>
      <c r="CW40">
        <f t="shared" si="24"/>
        <v>10.173193235686833</v>
      </c>
      <c r="CX40">
        <f t="shared" si="24"/>
        <v>20.348119178236573</v>
      </c>
      <c r="CY40">
        <f t="shared" si="24"/>
        <v>5.08746284125034</v>
      </c>
      <c r="CZ40">
        <f t="shared" si="24"/>
        <v>0</v>
      </c>
      <c r="DA40">
        <f t="shared" si="16"/>
        <v>0</v>
      </c>
    </row>
    <row r="41" spans="1:105" ht="12">
      <c r="A41">
        <f t="shared" si="3"/>
        <v>35</v>
      </c>
      <c r="B41">
        <f>Hoja1!A44-1</f>
        <v>34</v>
      </c>
      <c r="C41">
        <f>Hoja1!A44</f>
        <v>35</v>
      </c>
      <c r="D41">
        <f>(C41-B41)/Hoja1!$E$6</f>
        <v>0.01020408163265306</v>
      </c>
      <c r="E41">
        <f t="shared" si="29"/>
        <v>5.08746284125034</v>
      </c>
      <c r="F41">
        <f t="shared" si="27"/>
        <v>20.35158303198016</v>
      </c>
      <c r="G41">
        <f t="shared" si="27"/>
        <v>10.176657089742417</v>
      </c>
      <c r="H41">
        <f t="shared" si="27"/>
        <v>20.355044807826957</v>
      </c>
      <c r="I41">
        <f t="shared" si="27"/>
        <v>10.17838745865891</v>
      </c>
      <c r="J41">
        <f t="shared" si="27"/>
        <v>20.358504508268446</v>
      </c>
      <c r="K41">
        <f t="shared" si="27"/>
        <v>10.180116790494782</v>
      </c>
      <c r="L41">
        <f t="shared" si="27"/>
        <v>20.361962135791632</v>
      </c>
      <c r="M41">
        <f t="shared" si="27"/>
        <v>10.181845086492414</v>
      </c>
      <c r="N41">
        <f t="shared" si="27"/>
        <v>20.36541769287905</v>
      </c>
      <c r="O41">
        <f t="shared" si="27"/>
        <v>10.183572347891959</v>
      </c>
      <c r="P41">
        <f t="shared" si="28"/>
        <v>20.36887118200878</v>
      </c>
      <c r="Q41">
        <f t="shared" si="28"/>
        <v>10.185298575931348</v>
      </c>
      <c r="R41">
        <f t="shared" si="28"/>
        <v>20.37232260565446</v>
      </c>
      <c r="S41">
        <f t="shared" si="28"/>
        <v>10.18702377184629</v>
      </c>
      <c r="T41">
        <f t="shared" si="28"/>
        <v>20.375771966285285</v>
      </c>
      <c r="U41">
        <f t="shared" si="28"/>
        <v>10.188747936870271</v>
      </c>
      <c r="V41">
        <f t="shared" si="28"/>
        <v>20.379219266366032</v>
      </c>
      <c r="W41">
        <f t="shared" si="28"/>
        <v>10.190471072234578</v>
      </c>
      <c r="X41">
        <f t="shared" si="28"/>
        <v>20.382664508357053</v>
      </c>
      <c r="Y41">
        <f t="shared" si="28"/>
        <v>10.192193179168287</v>
      </c>
      <c r="Z41">
        <f t="shared" si="23"/>
        <v>20.386107694714305</v>
      </c>
      <c r="AA41">
        <f t="shared" si="23"/>
        <v>10.193914258898277</v>
      </c>
      <c r="AB41">
        <f t="shared" si="23"/>
        <v>20.38954882788935</v>
      </c>
      <c r="AC41">
        <f t="shared" si="23"/>
        <v>10.195634312649231</v>
      </c>
      <c r="AD41">
        <f t="shared" si="23"/>
        <v>20.39298791032937</v>
      </c>
      <c r="AE41">
        <f aca="true" t="shared" si="31" ref="AE41:BJ50">AE$5*LOG($B41+AE$6*$D41,2)</f>
        <v>10.197353341643645</v>
      </c>
      <c r="AF41">
        <f t="shared" si="31"/>
        <v>20.39642494447716</v>
      </c>
      <c r="AG41">
        <f t="shared" si="31"/>
        <v>10.199071347101828</v>
      </c>
      <c r="AH41">
        <f t="shared" si="31"/>
        <v>20.399859932771175</v>
      </c>
      <c r="AI41">
        <f t="shared" si="31"/>
        <v>10.200788330241918</v>
      </c>
      <c r="AJ41">
        <f t="shared" si="31"/>
        <v>20.403292877645498</v>
      </c>
      <c r="AK41">
        <f t="shared" si="31"/>
        <v>10.202504292279873</v>
      </c>
      <c r="AL41">
        <f t="shared" si="31"/>
        <v>20.406723781529887</v>
      </c>
      <c r="AM41">
        <f t="shared" si="31"/>
        <v>10.204219234429482</v>
      </c>
      <c r="AN41">
        <f t="shared" si="31"/>
        <v>20.410152646849753</v>
      </c>
      <c r="AO41">
        <f t="shared" si="31"/>
        <v>10.205933157902376</v>
      </c>
      <c r="AP41">
        <f t="shared" si="31"/>
        <v>20.413579476026197</v>
      </c>
      <c r="AQ41">
        <f t="shared" si="31"/>
        <v>10.207646063908026</v>
      </c>
      <c r="AR41">
        <f t="shared" si="31"/>
        <v>20.41700427147601</v>
      </c>
      <c r="AS41">
        <f t="shared" si="31"/>
        <v>10.209357953653749</v>
      </c>
      <c r="AT41">
        <f t="shared" si="31"/>
        <v>20.420427035611674</v>
      </c>
      <c r="AU41">
        <f t="shared" si="31"/>
        <v>10.211068828344716</v>
      </c>
      <c r="AV41">
        <f t="shared" si="31"/>
        <v>20.42384777084139</v>
      </c>
      <c r="AW41">
        <f t="shared" si="31"/>
        <v>10.212778689183954</v>
      </c>
      <c r="AX41">
        <f t="shared" si="31"/>
        <v>20.427266479569074</v>
      </c>
      <c r="AY41">
        <f t="shared" si="30"/>
        <v>10.214487537372355</v>
      </c>
      <c r="AZ41">
        <f t="shared" si="30"/>
        <v>20.430683164194374</v>
      </c>
      <c r="BA41">
        <f t="shared" si="30"/>
        <v>10.216195374108677</v>
      </c>
      <c r="BB41">
        <f t="shared" si="30"/>
        <v>20.434097827112677</v>
      </c>
      <c r="BC41">
        <f t="shared" si="30"/>
        <v>10.217902200589549</v>
      </c>
      <c r="BD41">
        <f t="shared" si="30"/>
        <v>20.43751047071512</v>
      </c>
      <c r="BE41">
        <f t="shared" si="30"/>
        <v>10.219608018009483</v>
      </c>
      <c r="BF41">
        <f t="shared" si="26"/>
        <v>20.440921097388603</v>
      </c>
      <c r="BG41">
        <f t="shared" si="26"/>
        <v>10.221312827560867</v>
      </c>
      <c r="BH41">
        <f t="shared" si="26"/>
        <v>20.444329709515795</v>
      </c>
      <c r="BI41">
        <f t="shared" si="26"/>
        <v>10.22301663043398</v>
      </c>
      <c r="BJ41">
        <f t="shared" si="26"/>
        <v>20.447736309475147</v>
      </c>
      <c r="BK41">
        <f t="shared" si="26"/>
        <v>10.224719427816996</v>
      </c>
      <c r="BL41">
        <f t="shared" si="26"/>
        <v>20.45114089964089</v>
      </c>
      <c r="BM41">
        <f t="shared" si="26"/>
        <v>10.226421220895983</v>
      </c>
      <c r="BN41">
        <f t="shared" si="26"/>
        <v>20.454543482383073</v>
      </c>
      <c r="BO41">
        <f t="shared" si="26"/>
        <v>10.22812201085491</v>
      </c>
      <c r="BP41">
        <f t="shared" si="26"/>
        <v>20.457944060067543</v>
      </c>
      <c r="BQ41">
        <f t="shared" si="26"/>
        <v>10.229821798875662</v>
      </c>
      <c r="BR41">
        <f t="shared" si="26"/>
        <v>20.46134263505597</v>
      </c>
      <c r="BS41">
        <f t="shared" si="26"/>
        <v>10.231520586138025</v>
      </c>
      <c r="BT41">
        <f t="shared" si="26"/>
        <v>20.464739209705854</v>
      </c>
      <c r="BU41">
        <f t="shared" si="26"/>
        <v>10.233218373819712</v>
      </c>
      <c r="BV41">
        <f t="shared" si="25"/>
        <v>20.468133786370537</v>
      </c>
      <c r="BW41">
        <f t="shared" si="25"/>
        <v>10.234915163096353</v>
      </c>
      <c r="BX41">
        <f t="shared" si="25"/>
        <v>20.471526367399203</v>
      </c>
      <c r="BY41">
        <f t="shared" si="25"/>
        <v>10.23661095514151</v>
      </c>
      <c r="BZ41">
        <f t="shared" si="25"/>
        <v>20.4749169551369</v>
      </c>
      <c r="CA41">
        <f t="shared" si="25"/>
        <v>10.238305751126669</v>
      </c>
      <c r="CB41">
        <f t="shared" si="25"/>
        <v>20.478305551924553</v>
      </c>
      <c r="CC41">
        <f t="shared" si="25"/>
        <v>10.23999955222126</v>
      </c>
      <c r="CD41">
        <f t="shared" si="24"/>
        <v>20.48169216009895</v>
      </c>
      <c r="CE41">
        <f t="shared" si="24"/>
        <v>10.241692359592653</v>
      </c>
      <c r="CF41">
        <f t="shared" si="24"/>
        <v>20.485076781992785</v>
      </c>
      <c r="CG41">
        <f t="shared" si="24"/>
        <v>10.243384174406165</v>
      </c>
      <c r="CH41">
        <f t="shared" si="24"/>
        <v>20.488459419934628</v>
      </c>
      <c r="CI41">
        <f t="shared" si="24"/>
        <v>10.24507499782506</v>
      </c>
      <c r="CJ41">
        <f t="shared" si="24"/>
        <v>20.491840076248977</v>
      </c>
      <c r="CK41">
        <f t="shared" si="24"/>
        <v>10.246764831010566</v>
      </c>
      <c r="CL41">
        <f t="shared" si="24"/>
        <v>20.49521875325624</v>
      </c>
      <c r="CM41">
        <f t="shared" si="24"/>
        <v>10.248453675121862</v>
      </c>
      <c r="CN41">
        <f t="shared" si="24"/>
        <v>20.498595453272745</v>
      </c>
      <c r="CO41">
        <f t="shared" si="24"/>
        <v>10.250141531316103</v>
      </c>
      <c r="CP41">
        <f t="shared" si="24"/>
        <v>20.501970178610765</v>
      </c>
      <c r="CQ41">
        <f t="shared" si="24"/>
        <v>10.25182840074841</v>
      </c>
      <c r="CR41">
        <f t="shared" si="24"/>
        <v>20.505342931578518</v>
      </c>
      <c r="CS41">
        <f t="shared" si="24"/>
        <v>10.253514284571878</v>
      </c>
      <c r="CT41">
        <f t="shared" si="24"/>
        <v>20.508713714480173</v>
      </c>
      <c r="CU41">
        <f t="shared" si="24"/>
        <v>10.255199183937581</v>
      </c>
      <c r="CV41">
        <f t="shared" si="24"/>
        <v>20.512082529615867</v>
      </c>
      <c r="CW41">
        <f t="shared" si="24"/>
        <v>10.256883099994583</v>
      </c>
      <c r="CX41">
        <f t="shared" si="24"/>
        <v>20.515449379281705</v>
      </c>
      <c r="CY41">
        <f t="shared" si="24"/>
        <v>5.129283016944966</v>
      </c>
      <c r="CZ41">
        <f t="shared" si="24"/>
        <v>0</v>
      </c>
      <c r="DA41">
        <f t="shared" si="16"/>
        <v>0</v>
      </c>
    </row>
    <row r="42" spans="1:105" ht="12">
      <c r="A42">
        <f t="shared" si="3"/>
        <v>36</v>
      </c>
      <c r="B42">
        <f>Hoja1!A45-1</f>
        <v>35</v>
      </c>
      <c r="C42">
        <f>Hoja1!A45</f>
        <v>36</v>
      </c>
      <c r="D42">
        <f>(C42-B42)/Hoja1!$E$6</f>
        <v>0.01020408163265306</v>
      </c>
      <c r="E42">
        <f t="shared" si="29"/>
        <v>5.129283016944966</v>
      </c>
      <c r="F42">
        <f t="shared" si="27"/>
        <v>20.518814265769784</v>
      </c>
      <c r="G42">
        <f t="shared" si="27"/>
        <v>10.260247986768675</v>
      </c>
      <c r="H42">
        <f t="shared" si="27"/>
        <v>20.522177191368193</v>
      </c>
      <c r="I42">
        <f t="shared" si="27"/>
        <v>10.261928959773853</v>
      </c>
      <c r="J42">
        <f t="shared" si="27"/>
        <v>20.525538158361016</v>
      </c>
      <c r="K42">
        <f t="shared" si="27"/>
        <v>10.26360895404651</v>
      </c>
      <c r="L42">
        <f t="shared" si="27"/>
        <v>20.528897169028358</v>
      </c>
      <c r="M42">
        <f t="shared" si="27"/>
        <v>10.265287970725705</v>
      </c>
      <c r="N42">
        <f t="shared" si="27"/>
        <v>20.532254225646334</v>
      </c>
      <c r="O42">
        <f t="shared" si="27"/>
        <v>10.266966010948504</v>
      </c>
      <c r="P42">
        <f t="shared" si="28"/>
        <v>20.535609330487095</v>
      </c>
      <c r="Q42">
        <f t="shared" si="28"/>
        <v>10.268643075849992</v>
      </c>
      <c r="R42">
        <f t="shared" si="28"/>
        <v>20.53896248581883</v>
      </c>
      <c r="S42">
        <f t="shared" si="28"/>
        <v>10.270319166563272</v>
      </c>
      <c r="T42">
        <f t="shared" si="28"/>
        <v>20.542313693905783</v>
      </c>
      <c r="U42">
        <f t="shared" si="28"/>
        <v>10.271994284219481</v>
      </c>
      <c r="V42">
        <f t="shared" si="28"/>
        <v>20.545662957008243</v>
      </c>
      <c r="W42">
        <f t="shared" si="28"/>
        <v>10.27366842994778</v>
      </c>
      <c r="X42">
        <f t="shared" si="28"/>
        <v>20.549010277382582</v>
      </c>
      <c r="Y42">
        <f t="shared" si="28"/>
        <v>10.275341604875372</v>
      </c>
      <c r="Z42">
        <f aca="true" t="shared" si="32" ref="Z42:AD56">Z$5*LOG($B42+Z$6*$D42,2)</f>
        <v>20.55235565728123</v>
      </c>
      <c r="AA42">
        <f t="shared" si="32"/>
        <v>10.277013810127494</v>
      </c>
      <c r="AB42">
        <f t="shared" si="32"/>
        <v>20.555699098952715</v>
      </c>
      <c r="AC42">
        <f t="shared" si="32"/>
        <v>10.278685046827432</v>
      </c>
      <c r="AD42">
        <f t="shared" si="32"/>
        <v>20.559040604641652</v>
      </c>
      <c r="AE42">
        <f t="shared" si="31"/>
        <v>10.28035531609652</v>
      </c>
      <c r="AF42">
        <f t="shared" si="31"/>
        <v>20.562380176588764</v>
      </c>
      <c r="AG42">
        <f t="shared" si="31"/>
        <v>10.282024619054148</v>
      </c>
      <c r="AH42">
        <f t="shared" si="31"/>
        <v>20.56571781703088</v>
      </c>
      <c r="AI42">
        <f t="shared" si="31"/>
        <v>10.283692956817758</v>
      </c>
      <c r="AJ42">
        <f t="shared" si="31"/>
        <v>20.56905352820096</v>
      </c>
      <c r="AK42">
        <f t="shared" si="31"/>
        <v>10.285360330502861</v>
      </c>
      <c r="AL42">
        <f t="shared" si="31"/>
        <v>20.572387312328082</v>
      </c>
      <c r="AM42">
        <f t="shared" si="31"/>
        <v>10.287026741223034</v>
      </c>
      <c r="AN42">
        <f t="shared" si="31"/>
        <v>20.57571917163747</v>
      </c>
      <c r="AO42">
        <f t="shared" si="31"/>
        <v>10.288692190089924</v>
      </c>
      <c r="AP42">
        <f t="shared" si="31"/>
        <v>20.5790491083505</v>
      </c>
      <c r="AQ42">
        <f t="shared" si="31"/>
        <v>10.290356678213254</v>
      </c>
      <c r="AR42">
        <f t="shared" si="31"/>
        <v>20.582377124684697</v>
      </c>
      <c r="AS42">
        <f t="shared" si="31"/>
        <v>10.29202020670083</v>
      </c>
      <c r="AT42">
        <f t="shared" si="31"/>
        <v>20.585703222853752</v>
      </c>
      <c r="AU42">
        <f t="shared" si="31"/>
        <v>10.293682776658542</v>
      </c>
      <c r="AV42">
        <f t="shared" si="31"/>
        <v>20.589027405067537</v>
      </c>
      <c r="AW42">
        <f t="shared" si="31"/>
        <v>10.295344389190369</v>
      </c>
      <c r="AX42">
        <f t="shared" si="31"/>
        <v>20.592349673532098</v>
      </c>
      <c r="AY42">
        <f t="shared" si="30"/>
        <v>10.297005045398384</v>
      </c>
      <c r="AZ42">
        <f t="shared" si="30"/>
        <v>20.59567003044968</v>
      </c>
      <c r="BA42">
        <f t="shared" si="30"/>
        <v>10.298664746382759</v>
      </c>
      <c r="BB42">
        <f t="shared" si="30"/>
        <v>20.59898847801873</v>
      </c>
      <c r="BC42">
        <f t="shared" si="30"/>
        <v>10.300323493241764</v>
      </c>
      <c r="BD42">
        <f t="shared" si="30"/>
        <v>20.6023050184339</v>
      </c>
      <c r="BE42">
        <f t="shared" si="30"/>
        <v>10.301981287071786</v>
      </c>
      <c r="BF42">
        <f t="shared" si="26"/>
        <v>20.60561965388606</v>
      </c>
      <c r="BG42">
        <f t="shared" si="26"/>
        <v>10.303638128967313</v>
      </c>
      <c r="BH42">
        <f t="shared" si="26"/>
        <v>20.60893238656231</v>
      </c>
      <c r="BI42">
        <f t="shared" si="26"/>
        <v>10.305294020020954</v>
      </c>
      <c r="BJ42">
        <f t="shared" si="26"/>
        <v>20.612243218645986</v>
      </c>
      <c r="BK42">
        <f t="shared" si="26"/>
        <v>10.306948961323435</v>
      </c>
      <c r="BL42">
        <f t="shared" si="26"/>
        <v>20.615552152316667</v>
      </c>
      <c r="BM42">
        <f t="shared" si="26"/>
        <v>10.308602953963613</v>
      </c>
      <c r="BN42">
        <f t="shared" si="26"/>
        <v>20.618859189750182</v>
      </c>
      <c r="BO42">
        <f t="shared" si="26"/>
        <v>10.310255999028463</v>
      </c>
      <c r="BP42">
        <f t="shared" si="26"/>
        <v>20.622164333118626</v>
      </c>
      <c r="BQ42">
        <f t="shared" si="26"/>
        <v>10.311908097603103</v>
      </c>
      <c r="BR42">
        <f t="shared" si="26"/>
        <v>20.625467584590364</v>
      </c>
      <c r="BS42">
        <f t="shared" si="26"/>
        <v>10.313559250770782</v>
      </c>
      <c r="BT42">
        <f t="shared" si="26"/>
        <v>20.628768946330034</v>
      </c>
      <c r="BU42">
        <f t="shared" si="26"/>
        <v>10.31520945961289</v>
      </c>
      <c r="BV42">
        <f t="shared" si="25"/>
        <v>20.632068420498566</v>
      </c>
      <c r="BW42">
        <f t="shared" si="25"/>
        <v>10.316858725208967</v>
      </c>
      <c r="BX42">
        <f t="shared" si="25"/>
        <v>20.635366009253183</v>
      </c>
      <c r="BY42">
        <f t="shared" si="25"/>
        <v>10.318507048636699</v>
      </c>
      <c r="BZ42">
        <f t="shared" si="25"/>
        <v>20.638661714747418</v>
      </c>
      <c r="CA42">
        <f t="shared" si="25"/>
        <v>10.32015443097193</v>
      </c>
      <c r="CB42">
        <f t="shared" si="25"/>
        <v>20.641955539131107</v>
      </c>
      <c r="CC42">
        <f t="shared" si="25"/>
        <v>10.32180087328866</v>
      </c>
      <c r="CD42">
        <f t="shared" si="24"/>
        <v>20.645247484550417</v>
      </c>
      <c r="CE42">
        <f t="shared" si="24"/>
        <v>10.32344637665905</v>
      </c>
      <c r="CF42">
        <f t="shared" si="24"/>
        <v>20.648537553147833</v>
      </c>
      <c r="CG42">
        <f t="shared" si="24"/>
        <v>10.32509094215343</v>
      </c>
      <c r="CH42">
        <f t="shared" si="24"/>
        <v>20.651825747062187</v>
      </c>
      <c r="CI42">
        <f t="shared" si="24"/>
        <v>10.3267345708403</v>
      </c>
      <c r="CJ42">
        <f t="shared" si="24"/>
        <v>20.65511206842865</v>
      </c>
      <c r="CK42">
        <f t="shared" si="24"/>
        <v>10.328377263786336</v>
      </c>
      <c r="CL42">
        <f t="shared" si="24"/>
        <v>20.65839651937876</v>
      </c>
      <c r="CM42">
        <f t="shared" si="24"/>
        <v>10.330019022056392</v>
      </c>
      <c r="CN42">
        <f t="shared" si="24"/>
        <v>20.661679102040395</v>
      </c>
      <c r="CO42">
        <f t="shared" si="24"/>
        <v>10.331659846713507</v>
      </c>
      <c r="CP42">
        <f t="shared" si="24"/>
        <v>20.664959818537827</v>
      </c>
      <c r="CQ42">
        <f t="shared" si="24"/>
        <v>10.333299738818903</v>
      </c>
      <c r="CR42">
        <f t="shared" si="24"/>
        <v>20.668238670991695</v>
      </c>
      <c r="CS42">
        <f t="shared" si="24"/>
        <v>10.334938699432</v>
      </c>
      <c r="CT42">
        <f t="shared" si="24"/>
        <v>20.67151566151902</v>
      </c>
      <c r="CU42">
        <f t="shared" si="24"/>
        <v>10.336576729610412</v>
      </c>
      <c r="CV42">
        <f t="shared" si="24"/>
        <v>20.674790792233242</v>
      </c>
      <c r="CW42">
        <f t="shared" si="24"/>
        <v>10.338213830409947</v>
      </c>
      <c r="CX42">
        <f t="shared" si="24"/>
        <v>20.678064065244175</v>
      </c>
      <c r="CY42">
        <f t="shared" si="24"/>
        <v>5.169925001442312</v>
      </c>
      <c r="CZ42">
        <f t="shared" si="24"/>
        <v>0</v>
      </c>
      <c r="DA42">
        <f t="shared" si="16"/>
        <v>0</v>
      </c>
    </row>
    <row r="43" spans="1:105" ht="12">
      <c r="A43">
        <f t="shared" si="3"/>
        <v>37</v>
      </c>
      <c r="B43">
        <f>Hoja1!A46-1</f>
        <v>36</v>
      </c>
      <c r="C43">
        <f>Hoja1!A46</f>
        <v>37</v>
      </c>
      <c r="D43">
        <f>(C43-B43)/Hoja1!$E$6</f>
        <v>0.01020408163265306</v>
      </c>
      <c r="E43">
        <f t="shared" si="29"/>
        <v>5.169925001442312</v>
      </c>
      <c r="F43">
        <f t="shared" si="27"/>
        <v>20.681335482658064</v>
      </c>
      <c r="G43">
        <f t="shared" si="27"/>
        <v>10.34148524808667</v>
      </c>
      <c r="H43">
        <f t="shared" si="27"/>
        <v>20.68460504657757</v>
      </c>
      <c r="I43">
        <f t="shared" si="27"/>
        <v>10.343119567066516</v>
      </c>
      <c r="J43">
        <f t="shared" si="27"/>
        <v>20.68787275910178</v>
      </c>
      <c r="K43">
        <f t="shared" si="27"/>
        <v>10.344752960872817</v>
      </c>
      <c r="L43">
        <f t="shared" si="27"/>
        <v>20.691138622326214</v>
      </c>
      <c r="M43">
        <f t="shared" si="27"/>
        <v>10.346385430552447</v>
      </c>
      <c r="N43">
        <f t="shared" si="27"/>
        <v>20.694402638342844</v>
      </c>
      <c r="O43">
        <f t="shared" si="27"/>
        <v>10.3480169771505</v>
      </c>
      <c r="P43">
        <f t="shared" si="28"/>
        <v>20.69766480924009</v>
      </c>
      <c r="Q43">
        <f t="shared" si="28"/>
        <v>10.349647601710304</v>
      </c>
      <c r="R43">
        <f t="shared" si="28"/>
        <v>20.700925137102832</v>
      </c>
      <c r="S43">
        <f t="shared" si="28"/>
        <v>10.351277305273411</v>
      </c>
      <c r="T43">
        <f t="shared" si="28"/>
        <v>20.70418362401242</v>
      </c>
      <c r="U43">
        <f t="shared" si="28"/>
        <v>10.352906088879621</v>
      </c>
      <c r="V43">
        <f t="shared" si="28"/>
        <v>20.707440272046682</v>
      </c>
      <c r="W43">
        <f t="shared" si="28"/>
        <v>10.35453395356696</v>
      </c>
      <c r="X43">
        <f t="shared" si="28"/>
        <v>20.710695083279923</v>
      </c>
      <c r="Y43">
        <f t="shared" si="28"/>
        <v>10.356160900371712</v>
      </c>
      <c r="Z43">
        <f t="shared" si="32"/>
        <v>20.713948059782947</v>
      </c>
      <c r="AA43">
        <f t="shared" si="32"/>
        <v>10.357786930328398</v>
      </c>
      <c r="AB43">
        <f t="shared" si="32"/>
        <v>20.717199203623057</v>
      </c>
      <c r="AC43">
        <f t="shared" si="32"/>
        <v>10.359412044469796</v>
      </c>
      <c r="AD43">
        <f t="shared" si="32"/>
        <v>20.720448516864057</v>
      </c>
      <c r="AE43">
        <f t="shared" si="31"/>
        <v>10.36103624382694</v>
      </c>
      <c r="AF43">
        <f t="shared" si="31"/>
        <v>20.723696001566278</v>
      </c>
      <c r="AG43">
        <f t="shared" si="31"/>
        <v>10.362659529429123</v>
      </c>
      <c r="AH43">
        <f t="shared" si="31"/>
        <v>20.72694165978657</v>
      </c>
      <c r="AI43">
        <f t="shared" si="31"/>
        <v>10.364281902303903</v>
      </c>
      <c r="AJ43">
        <f t="shared" si="31"/>
        <v>20.73018549357831</v>
      </c>
      <c r="AK43">
        <f t="shared" si="31"/>
        <v>10.365903363477104</v>
      </c>
      <c r="AL43">
        <f t="shared" si="31"/>
        <v>20.73342750499142</v>
      </c>
      <c r="AM43">
        <f t="shared" si="31"/>
        <v>10.367523913972821</v>
      </c>
      <c r="AN43">
        <f t="shared" si="31"/>
        <v>20.736667696072367</v>
      </c>
      <c r="AO43">
        <f t="shared" si="31"/>
        <v>10.369143554813427</v>
      </c>
      <c r="AP43">
        <f t="shared" si="31"/>
        <v>20.73990606886417</v>
      </c>
      <c r="AQ43">
        <f t="shared" si="31"/>
        <v>10.370762287019573</v>
      </c>
      <c r="AR43">
        <f t="shared" si="31"/>
        <v>20.743142625406417</v>
      </c>
      <c r="AS43">
        <f t="shared" si="31"/>
        <v>10.372380111610193</v>
      </c>
      <c r="AT43">
        <f t="shared" si="31"/>
        <v>20.74637736773526</v>
      </c>
      <c r="AU43">
        <f t="shared" si="31"/>
        <v>10.373997029602508</v>
      </c>
      <c r="AV43">
        <f t="shared" si="31"/>
        <v>20.74961029788343</v>
      </c>
      <c r="AW43">
        <f t="shared" si="31"/>
        <v>10.375613042012029</v>
      </c>
      <c r="AX43">
        <f t="shared" si="31"/>
        <v>20.752841417880248</v>
      </c>
      <c r="AY43">
        <f t="shared" si="30"/>
        <v>10.377228149852566</v>
      </c>
      <c r="AZ43">
        <f t="shared" si="30"/>
        <v>20.756070729751624</v>
      </c>
      <c r="BA43">
        <f t="shared" si="30"/>
        <v>10.37884235413622</v>
      </c>
      <c r="BB43">
        <f t="shared" si="30"/>
        <v>20.75929823552007</v>
      </c>
      <c r="BC43">
        <f t="shared" si="30"/>
        <v>10.3804556558734</v>
      </c>
      <c r="BD43">
        <f t="shared" si="30"/>
        <v>20.762523937204705</v>
      </c>
      <c r="BE43">
        <f t="shared" si="30"/>
        <v>10.382068056072821</v>
      </c>
      <c r="BF43">
        <f t="shared" si="26"/>
        <v>20.765747836821266</v>
      </c>
      <c r="BG43">
        <f t="shared" si="26"/>
        <v>10.383679555741507</v>
      </c>
      <c r="BH43">
        <f t="shared" si="26"/>
        <v>20.768969936382113</v>
      </c>
      <c r="BI43">
        <f t="shared" si="26"/>
        <v>10.385290155884793</v>
      </c>
      <c r="BJ43">
        <f t="shared" si="26"/>
        <v>20.772190237896236</v>
      </c>
      <c r="BK43">
        <f t="shared" si="26"/>
        <v>10.386899857506332</v>
      </c>
      <c r="BL43">
        <f t="shared" si="26"/>
        <v>20.775408743369265</v>
      </c>
      <c r="BM43">
        <f t="shared" si="26"/>
        <v>10.388508661608107</v>
      </c>
      <c r="BN43">
        <f t="shared" si="26"/>
        <v>20.77862545480348</v>
      </c>
      <c r="BO43">
        <f t="shared" si="26"/>
        <v>10.390116569190411</v>
      </c>
      <c r="BP43">
        <f t="shared" si="26"/>
        <v>20.781840374197802</v>
      </c>
      <c r="BQ43">
        <f t="shared" si="26"/>
        <v>10.391723581251878</v>
      </c>
      <c r="BR43">
        <f t="shared" si="26"/>
        <v>20.785053503547825</v>
      </c>
      <c r="BS43">
        <f t="shared" si="26"/>
        <v>10.393329698789467</v>
      </c>
      <c r="BT43">
        <f t="shared" si="26"/>
        <v>20.78826484484581</v>
      </c>
      <c r="BU43">
        <f t="shared" si="26"/>
        <v>10.394934922798479</v>
      </c>
      <c r="BV43">
        <f t="shared" si="25"/>
        <v>20.791474400080688</v>
      </c>
      <c r="BW43">
        <f t="shared" si="25"/>
        <v>10.396539254272549</v>
      </c>
      <c r="BX43">
        <f t="shared" si="25"/>
        <v>20.79468217123808</v>
      </c>
      <c r="BY43">
        <f t="shared" si="25"/>
        <v>10.398142694203658</v>
      </c>
      <c r="BZ43">
        <f t="shared" si="25"/>
        <v>20.79788816030029</v>
      </c>
      <c r="CA43">
        <f t="shared" si="25"/>
        <v>10.399745243582137</v>
      </c>
      <c r="CB43">
        <f t="shared" si="25"/>
        <v>20.80109236924633</v>
      </c>
      <c r="CC43">
        <f t="shared" si="25"/>
        <v>10.40134690339666</v>
      </c>
      <c r="CD43">
        <f t="shared" si="24"/>
        <v>20.804294800051906</v>
      </c>
      <c r="CE43">
        <f t="shared" si="24"/>
        <v>10.402947674634268</v>
      </c>
      <c r="CF43">
        <f t="shared" si="24"/>
        <v>20.807495454689448</v>
      </c>
      <c r="CG43">
        <f t="shared" si="24"/>
        <v>10.404547558280345</v>
      </c>
      <c r="CH43">
        <f t="shared" si="24"/>
        <v>20.810694335128098</v>
      </c>
      <c r="CI43">
        <f t="shared" si="24"/>
        <v>10.40614655531865</v>
      </c>
      <c r="CJ43">
        <f t="shared" si="24"/>
        <v>20.813891443333727</v>
      </c>
      <c r="CK43">
        <f t="shared" si="24"/>
        <v>10.4077446667313</v>
      </c>
      <c r="CL43">
        <f t="shared" si="24"/>
        <v>20.81708678126894</v>
      </c>
      <c r="CM43">
        <f t="shared" si="24"/>
        <v>10.409341893498782</v>
      </c>
      <c r="CN43">
        <f t="shared" si="24"/>
        <v>20.82028035089309</v>
      </c>
      <c r="CO43">
        <f t="shared" si="24"/>
        <v>10.410938236599959</v>
      </c>
      <c r="CP43">
        <f t="shared" si="24"/>
        <v>20.823472154162264</v>
      </c>
      <c r="CQ43">
        <f t="shared" si="24"/>
        <v>10.412533697012066</v>
      </c>
      <c r="CR43">
        <f t="shared" si="24"/>
        <v>20.826662193029325</v>
      </c>
      <c r="CS43">
        <f t="shared" si="24"/>
        <v>10.414128275710718</v>
      </c>
      <c r="CT43">
        <f t="shared" si="24"/>
        <v>20.82985046944388</v>
      </c>
      <c r="CU43">
        <f t="shared" si="24"/>
        <v>10.41572197366992</v>
      </c>
      <c r="CV43">
        <f t="shared" si="24"/>
        <v>20.833036985352315</v>
      </c>
      <c r="CW43">
        <f t="shared" si="24"/>
        <v>10.417314791862054</v>
      </c>
      <c r="CX43">
        <f t="shared" si="24"/>
        <v>20.836221742697806</v>
      </c>
      <c r="CY43">
        <f t="shared" si="24"/>
        <v>5.20945336562895</v>
      </c>
      <c r="CZ43">
        <f t="shared" si="24"/>
        <v>0</v>
      </c>
      <c r="DA43">
        <f t="shared" si="16"/>
        <v>0</v>
      </c>
    </row>
    <row r="44" spans="1:105" ht="12">
      <c r="A44">
        <f t="shared" si="3"/>
        <v>38</v>
      </c>
      <c r="B44">
        <f>Hoja1!A47-1</f>
        <v>37</v>
      </c>
      <c r="C44">
        <f>Hoja1!A47</f>
        <v>38</v>
      </c>
      <c r="D44">
        <f>(C44-B44)/Hoja1!$E$6</f>
        <v>0.01020408163265306</v>
      </c>
      <c r="E44">
        <f t="shared" si="29"/>
        <v>5.20945336562895</v>
      </c>
      <c r="F44">
        <f t="shared" si="27"/>
        <v>20.839404743420285</v>
      </c>
      <c r="G44">
        <f t="shared" si="27"/>
        <v>10.42049779282663</v>
      </c>
      <c r="H44">
        <f t="shared" si="27"/>
        <v>20.842585989456502</v>
      </c>
      <c r="I44">
        <f t="shared" si="27"/>
        <v>10.42208797753581</v>
      </c>
      <c r="J44">
        <f t="shared" si="27"/>
        <v>20.845765482739996</v>
      </c>
      <c r="K44">
        <f t="shared" si="27"/>
        <v>10.423677286351415</v>
      </c>
      <c r="L44">
        <f t="shared" si="27"/>
        <v>20.848943225201108</v>
      </c>
      <c r="M44">
        <f t="shared" si="27"/>
        <v>10.425265720237816</v>
      </c>
      <c r="N44">
        <f t="shared" si="27"/>
        <v>20.852119218766994</v>
      </c>
      <c r="O44">
        <f t="shared" si="27"/>
        <v>10.426853280157797</v>
      </c>
      <c r="P44">
        <f t="shared" si="28"/>
        <v>20.855293465361633</v>
      </c>
      <c r="Q44">
        <f t="shared" si="28"/>
        <v>10.428439967072556</v>
      </c>
      <c r="R44">
        <f t="shared" si="28"/>
        <v>20.858465966905833</v>
      </c>
      <c r="S44">
        <f t="shared" si="28"/>
        <v>10.430025781941701</v>
      </c>
      <c r="T44">
        <f t="shared" si="28"/>
        <v>20.86163672531723</v>
      </c>
      <c r="U44">
        <f t="shared" si="28"/>
        <v>10.43161072572326</v>
      </c>
      <c r="V44">
        <f t="shared" si="28"/>
        <v>20.864805742510296</v>
      </c>
      <c r="W44">
        <f t="shared" si="28"/>
        <v>10.433194799373686</v>
      </c>
      <c r="X44">
        <f t="shared" si="28"/>
        <v>20.867973020396363</v>
      </c>
      <c r="Y44">
        <f t="shared" si="28"/>
        <v>10.434778003847853</v>
      </c>
      <c r="Z44">
        <f t="shared" si="32"/>
        <v>20.87113856088362</v>
      </c>
      <c r="AA44">
        <f t="shared" si="32"/>
        <v>10.436360340099066</v>
      </c>
      <c r="AB44">
        <f t="shared" si="32"/>
        <v>20.874302365877092</v>
      </c>
      <c r="AC44">
        <f t="shared" si="32"/>
        <v>10.437941809079069</v>
      </c>
      <c r="AD44">
        <f t="shared" si="32"/>
        <v>20.877464437278707</v>
      </c>
      <c r="AE44">
        <f t="shared" si="31"/>
        <v>10.439522411738027</v>
      </c>
      <c r="AF44">
        <f t="shared" si="31"/>
        <v>20.88062477698724</v>
      </c>
      <c r="AG44">
        <f t="shared" si="31"/>
        <v>10.441102149024562</v>
      </c>
      <c r="AH44">
        <f t="shared" si="31"/>
        <v>20.883783386898365</v>
      </c>
      <c r="AI44">
        <f t="shared" si="31"/>
        <v>10.442681021885722</v>
      </c>
      <c r="AJ44">
        <f t="shared" si="31"/>
        <v>20.88694026890464</v>
      </c>
      <c r="AK44">
        <f t="shared" si="31"/>
        <v>10.444259031267016</v>
      </c>
      <c r="AL44">
        <f t="shared" si="31"/>
        <v>20.890095424895517</v>
      </c>
      <c r="AM44">
        <f t="shared" si="31"/>
        <v>10.445836178112394</v>
      </c>
      <c r="AN44">
        <f t="shared" si="31"/>
        <v>20.89324885675735</v>
      </c>
      <c r="AO44">
        <f t="shared" si="31"/>
        <v>10.447412463364257</v>
      </c>
      <c r="AP44">
        <f t="shared" si="31"/>
        <v>20.896400566373405</v>
      </c>
      <c r="AQ44">
        <f t="shared" si="31"/>
        <v>10.44898788796347</v>
      </c>
      <c r="AR44">
        <f t="shared" si="31"/>
        <v>20.899550555623865</v>
      </c>
      <c r="AS44">
        <f t="shared" si="31"/>
        <v>10.450562452849354</v>
      </c>
      <c r="AT44">
        <f t="shared" si="31"/>
        <v>20.90269882638583</v>
      </c>
      <c r="AU44">
        <f t="shared" si="31"/>
        <v>10.452136158959693</v>
      </c>
      <c r="AV44">
        <f t="shared" si="31"/>
        <v>20.90584538053334</v>
      </c>
      <c r="AW44">
        <f t="shared" si="31"/>
        <v>10.453709007230733</v>
      </c>
      <c r="AX44">
        <f t="shared" si="31"/>
        <v>20.90899021993736</v>
      </c>
      <c r="AY44">
        <f t="shared" si="30"/>
        <v>10.4552809985972</v>
      </c>
      <c r="AZ44">
        <f t="shared" si="30"/>
        <v>20.912133346465797</v>
      </c>
      <c r="BA44">
        <f t="shared" si="30"/>
        <v>10.456852133992284</v>
      </c>
      <c r="BB44">
        <f t="shared" si="30"/>
        <v>20.915274761983525</v>
      </c>
      <c r="BC44">
        <f t="shared" si="30"/>
        <v>10.458422414347654</v>
      </c>
      <c r="BD44">
        <f t="shared" si="30"/>
        <v>20.918414468352353</v>
      </c>
      <c r="BE44">
        <f t="shared" si="30"/>
        <v>10.45999184059346</v>
      </c>
      <c r="BF44">
        <f t="shared" si="26"/>
        <v>20.921552467431066</v>
      </c>
      <c r="BG44">
        <f t="shared" si="26"/>
        <v>10.461560413658335</v>
      </c>
      <c r="BH44">
        <f t="shared" si="26"/>
        <v>20.924688761075412</v>
      </c>
      <c r="BI44">
        <f t="shared" si="26"/>
        <v>10.463128134469397</v>
      </c>
      <c r="BJ44">
        <f t="shared" si="26"/>
        <v>20.92782335113812</v>
      </c>
      <c r="BK44">
        <f t="shared" si="26"/>
        <v>10.464695003952256</v>
      </c>
      <c r="BL44">
        <f t="shared" si="26"/>
        <v>20.930956239468895</v>
      </c>
      <c r="BM44">
        <f t="shared" si="26"/>
        <v>10.46626102303101</v>
      </c>
      <c r="BN44">
        <f t="shared" si="26"/>
        <v>20.934087427914438</v>
      </c>
      <c r="BO44">
        <f t="shared" si="26"/>
        <v>10.46782619262826</v>
      </c>
      <c r="BP44">
        <f t="shared" si="26"/>
        <v>20.93721691831844</v>
      </c>
      <c r="BQ44">
        <f t="shared" si="26"/>
        <v>10.4693905136651</v>
      </c>
      <c r="BR44">
        <f t="shared" si="26"/>
        <v>20.9403447125216</v>
      </c>
      <c r="BS44">
        <f t="shared" si="26"/>
        <v>10.470953987061133</v>
      </c>
      <c r="BT44">
        <f t="shared" si="26"/>
        <v>20.94347081236162</v>
      </c>
      <c r="BU44">
        <f t="shared" si="26"/>
        <v>10.47251661373446</v>
      </c>
      <c r="BV44">
        <f t="shared" si="25"/>
        <v>20.946595219673224</v>
      </c>
      <c r="BW44">
        <f t="shared" si="25"/>
        <v>10.4740783946017</v>
      </c>
      <c r="BX44">
        <f t="shared" si="25"/>
        <v>20.94971793628814</v>
      </c>
      <c r="BY44">
        <f t="shared" si="25"/>
        <v>10.475639330577977</v>
      </c>
      <c r="BZ44">
        <f t="shared" si="25"/>
        <v>20.95283896403515</v>
      </c>
      <c r="CA44">
        <f t="shared" si="25"/>
        <v>10.477199422576932</v>
      </c>
      <c r="CB44">
        <f t="shared" si="25"/>
        <v>20.95595830474005</v>
      </c>
      <c r="CC44">
        <f t="shared" si="25"/>
        <v>10.478758671510732</v>
      </c>
      <c r="CD44">
        <f t="shared" si="24"/>
        <v>20.95907596022569</v>
      </c>
      <c r="CE44">
        <f t="shared" si="24"/>
        <v>10.480317078290057</v>
      </c>
      <c r="CF44">
        <f t="shared" si="24"/>
        <v>20.962191932311953</v>
      </c>
      <c r="CG44">
        <f t="shared" si="24"/>
        <v>10.481874643824115</v>
      </c>
      <c r="CH44">
        <f t="shared" si="24"/>
        <v>20.96530622281579</v>
      </c>
      <c r="CI44">
        <f t="shared" si="24"/>
        <v>10.483431369020646</v>
      </c>
      <c r="CJ44">
        <f t="shared" si="24"/>
        <v>20.968418833551205</v>
      </c>
      <c r="CK44">
        <f t="shared" si="24"/>
        <v>10.484987254785915</v>
      </c>
      <c r="CL44">
        <f t="shared" si="24"/>
        <v>20.971529766329272</v>
      </c>
      <c r="CM44">
        <f t="shared" si="24"/>
        <v>10.486542302024727</v>
      </c>
      <c r="CN44">
        <f t="shared" si="24"/>
        <v>20.97463902295813</v>
      </c>
      <c r="CO44">
        <f t="shared" si="24"/>
        <v>10.488096511640427</v>
      </c>
      <c r="CP44">
        <f t="shared" si="24"/>
        <v>20.977746605243002</v>
      </c>
      <c r="CQ44">
        <f t="shared" si="24"/>
        <v>10.48964988453489</v>
      </c>
      <c r="CR44">
        <f t="shared" si="24"/>
        <v>20.9808525149862</v>
      </c>
      <c r="CS44">
        <f t="shared" si="24"/>
        <v>10.491202421608547</v>
      </c>
      <c r="CT44">
        <f t="shared" si="24"/>
        <v>20.98395675398712</v>
      </c>
      <c r="CU44">
        <f t="shared" si="24"/>
        <v>10.49275412376037</v>
      </c>
      <c r="CV44">
        <f t="shared" si="24"/>
        <v>20.987059324042256</v>
      </c>
      <c r="CW44">
        <f t="shared" si="24"/>
        <v>10.494304991887887</v>
      </c>
      <c r="CX44">
        <f t="shared" si="24"/>
        <v>20.99016022694522</v>
      </c>
      <c r="CY44">
        <f t="shared" si="24"/>
        <v>5.247927513443585</v>
      </c>
      <c r="CZ44">
        <f t="shared" si="24"/>
        <v>0</v>
      </c>
      <c r="DA44">
        <f t="shared" si="16"/>
        <v>0</v>
      </c>
    </row>
    <row r="45" spans="1:105" ht="12">
      <c r="A45">
        <f t="shared" si="3"/>
        <v>39</v>
      </c>
      <c r="B45">
        <f>Hoja1!A48-1</f>
        <v>38</v>
      </c>
      <c r="C45">
        <f>Hoja1!A48</f>
        <v>39</v>
      </c>
      <c r="D45">
        <f>(C45-B45)/Hoja1!$E$6</f>
        <v>0.01020408163265306</v>
      </c>
      <c r="E45">
        <f t="shared" si="29"/>
        <v>5.247927513443585</v>
      </c>
      <c r="F45">
        <f t="shared" si="27"/>
        <v>20.993259464486712</v>
      </c>
      <c r="G45">
        <f t="shared" si="27"/>
        <v>10.49740422965286</v>
      </c>
      <c r="H45">
        <f t="shared" si="27"/>
        <v>20.996357038454565</v>
      </c>
      <c r="I45">
        <f t="shared" si="27"/>
        <v>10.498952601078145</v>
      </c>
      <c r="J45">
        <f t="shared" si="27"/>
        <v>20.99945295063373</v>
      </c>
      <c r="K45">
        <f t="shared" si="27"/>
        <v>10.500500142054785</v>
      </c>
      <c r="L45">
        <f t="shared" si="27"/>
        <v>21.002547202806287</v>
      </c>
      <c r="M45">
        <f t="shared" si="27"/>
        <v>10.502046853473102</v>
      </c>
      <c r="N45">
        <f t="shared" si="27"/>
        <v>21.00563979675145</v>
      </c>
      <c r="O45">
        <f t="shared" si="27"/>
        <v>10.503592736221988</v>
      </c>
      <c r="P45">
        <f t="shared" si="28"/>
        <v>21.008730734245567</v>
      </c>
      <c r="Q45">
        <f t="shared" si="28"/>
        <v>10.505137791188908</v>
      </c>
      <c r="R45">
        <f t="shared" si="28"/>
        <v>21.011820017062146</v>
      </c>
      <c r="S45">
        <f t="shared" si="28"/>
        <v>10.5066820192599</v>
      </c>
      <c r="T45">
        <f t="shared" si="28"/>
        <v>21.014907646971842</v>
      </c>
      <c r="U45">
        <f t="shared" si="28"/>
        <v>10.508225421319583</v>
      </c>
      <c r="V45">
        <f t="shared" si="28"/>
        <v>21.017993625742474</v>
      </c>
      <c r="W45">
        <f t="shared" si="28"/>
        <v>10.509767998251153</v>
      </c>
      <c r="X45">
        <f t="shared" si="28"/>
        <v>21.021077955139013</v>
      </c>
      <c r="Y45">
        <f t="shared" si="28"/>
        <v>10.511309750936393</v>
      </c>
      <c r="Z45">
        <f t="shared" si="32"/>
        <v>21.02416063692362</v>
      </c>
      <c r="AA45">
        <f t="shared" si="32"/>
        <v>10.512850680255674</v>
      </c>
      <c r="AB45">
        <f t="shared" si="32"/>
        <v>21.027241672855624</v>
      </c>
      <c r="AC45">
        <f t="shared" si="32"/>
        <v>10.514390787087958</v>
      </c>
      <c r="AD45">
        <f t="shared" si="32"/>
        <v>21.03032106469153</v>
      </c>
      <c r="AE45">
        <f t="shared" si="31"/>
        <v>10.515930072310795</v>
      </c>
      <c r="AF45">
        <f t="shared" si="31"/>
        <v>21.033398814185045</v>
      </c>
      <c r="AG45">
        <f t="shared" si="31"/>
        <v>10.517468536800337</v>
      </c>
      <c r="AH45">
        <f t="shared" si="31"/>
        <v>21.03647492308707</v>
      </c>
      <c r="AI45">
        <f t="shared" si="31"/>
        <v>10.519006181431331</v>
      </c>
      <c r="AJ45">
        <f t="shared" si="31"/>
        <v>21.039549393145702</v>
      </c>
      <c r="AK45">
        <f t="shared" si="31"/>
        <v>10.520543007077132</v>
      </c>
      <c r="AL45">
        <f t="shared" si="31"/>
        <v>21.042622226106253</v>
      </c>
      <c r="AM45">
        <f t="shared" si="31"/>
        <v>10.522079014609696</v>
      </c>
      <c r="AN45">
        <f t="shared" si="31"/>
        <v>21.045693423711235</v>
      </c>
      <c r="AO45">
        <f t="shared" si="31"/>
        <v>10.523614204899584</v>
      </c>
      <c r="AP45">
        <f t="shared" si="31"/>
        <v>21.048762987700393</v>
      </c>
      <c r="AQ45">
        <f t="shared" si="31"/>
        <v>10.525148578815974</v>
      </c>
      <c r="AR45">
        <f t="shared" si="31"/>
        <v>21.051830919810694</v>
      </c>
      <c r="AS45">
        <f t="shared" si="31"/>
        <v>10.526682137226658</v>
      </c>
      <c r="AT45">
        <f t="shared" si="31"/>
        <v>21.05489722177633</v>
      </c>
      <c r="AU45">
        <f t="shared" si="31"/>
        <v>10.528214880998041</v>
      </c>
      <c r="AV45">
        <f t="shared" si="31"/>
        <v>21.057961895328738</v>
      </c>
      <c r="AW45">
        <f t="shared" si="31"/>
        <v>10.52974681099515</v>
      </c>
      <c r="AX45">
        <f t="shared" si="31"/>
        <v>21.061024942196596</v>
      </c>
      <c r="AY45">
        <f t="shared" si="30"/>
        <v>10.531277928081638</v>
      </c>
      <c r="AZ45">
        <f t="shared" si="30"/>
        <v>21.064086364105822</v>
      </c>
      <c r="BA45">
        <f t="shared" si="30"/>
        <v>10.532808233119777</v>
      </c>
      <c r="BB45">
        <f t="shared" si="30"/>
        <v>21.067146162779608</v>
      </c>
      <c r="BC45">
        <f t="shared" si="30"/>
        <v>10.534337726970474</v>
      </c>
      <c r="BD45">
        <f t="shared" si="30"/>
        <v>21.070204339938385</v>
      </c>
      <c r="BE45">
        <f t="shared" si="30"/>
        <v>10.535866410493266</v>
      </c>
      <c r="BF45">
        <f t="shared" si="26"/>
        <v>21.073260897299857</v>
      </c>
      <c r="BG45">
        <f t="shared" si="26"/>
        <v>10.537394284546323</v>
      </c>
      <c r="BH45">
        <f t="shared" si="26"/>
        <v>21.076315836579017</v>
      </c>
      <c r="BI45">
        <f t="shared" si="26"/>
        <v>10.538921349986454</v>
      </c>
      <c r="BJ45">
        <f t="shared" si="26"/>
        <v>21.079369159488106</v>
      </c>
      <c r="BK45">
        <f t="shared" si="26"/>
        <v>10.540447607669106</v>
      </c>
      <c r="BL45">
        <f t="shared" si="26"/>
        <v>21.082420867736673</v>
      </c>
      <c r="BM45">
        <f t="shared" si="26"/>
        <v>10.541973058448374</v>
      </c>
      <c r="BN45">
        <f t="shared" si="26"/>
        <v>21.085470963031543</v>
      </c>
      <c r="BO45">
        <f t="shared" si="26"/>
        <v>10.543497703176994</v>
      </c>
      <c r="BP45">
        <f t="shared" si="26"/>
        <v>21.088519447076848</v>
      </c>
      <c r="BQ45">
        <f t="shared" si="26"/>
        <v>10.545021542706355</v>
      </c>
      <c r="BR45">
        <f t="shared" si="26"/>
        <v>21.091566321574</v>
      </c>
      <c r="BS45">
        <f t="shared" si="26"/>
        <v>10.546544577886493</v>
      </c>
      <c r="BT45">
        <f t="shared" si="26"/>
        <v>21.094611588221746</v>
      </c>
      <c r="BU45">
        <f t="shared" si="26"/>
        <v>10.548066809566102</v>
      </c>
      <c r="BV45">
        <f aca="true" t="shared" si="33" ref="BV45:CC56">BV$5*LOG($B45+BV$6*$D45,2)</f>
        <v>21.097655248716116</v>
      </c>
      <c r="BW45">
        <f t="shared" si="33"/>
        <v>10.549588238592536</v>
      </c>
      <c r="BX45">
        <f t="shared" si="33"/>
        <v>21.100697304750483</v>
      </c>
      <c r="BY45">
        <f t="shared" si="33"/>
        <v>10.551108865811804</v>
      </c>
      <c r="BZ45">
        <f t="shared" si="33"/>
        <v>21.103737758015527</v>
      </c>
      <c r="CA45">
        <f t="shared" si="33"/>
        <v>10.552628692068579</v>
      </c>
      <c r="CB45">
        <f t="shared" si="33"/>
        <v>21.106776610199255</v>
      </c>
      <c r="CC45">
        <f t="shared" si="33"/>
        <v>10.554147718206204</v>
      </c>
      <c r="CD45">
        <f t="shared" si="24"/>
        <v>21.10981386298703</v>
      </c>
      <c r="CE45">
        <f t="shared" si="24"/>
        <v>10.555665945066687</v>
      </c>
      <c r="CF45">
        <f aca="true" t="shared" si="34" ref="CF45:CZ56">CF$5*LOG($B45+CF$6*$D45,2)</f>
        <v>21.112849518061534</v>
      </c>
      <c r="CG45">
        <f t="shared" si="34"/>
        <v>10.55718337349071</v>
      </c>
      <c r="CH45">
        <f t="shared" si="34"/>
        <v>21.1158835771028</v>
      </c>
      <c r="CI45">
        <f t="shared" si="34"/>
        <v>10.558700004317629</v>
      </c>
      <c r="CJ45">
        <f t="shared" si="34"/>
        <v>21.118916041788214</v>
      </c>
      <c r="CK45">
        <f t="shared" si="34"/>
        <v>10.56021583838547</v>
      </c>
      <c r="CL45">
        <f t="shared" si="34"/>
        <v>21.121946913792527</v>
      </c>
      <c r="CM45">
        <f t="shared" si="34"/>
        <v>10.561730876530953</v>
      </c>
      <c r="CN45">
        <f t="shared" si="34"/>
        <v>21.12497619478784</v>
      </c>
      <c r="CO45">
        <f t="shared" si="34"/>
        <v>10.563245119589467</v>
      </c>
      <c r="CP45">
        <f t="shared" si="34"/>
        <v>21.12800388644363</v>
      </c>
      <c r="CQ45">
        <f t="shared" si="34"/>
        <v>10.564758568395096</v>
      </c>
      <c r="CR45">
        <f t="shared" si="34"/>
        <v>21.13102999042674</v>
      </c>
      <c r="CS45">
        <f t="shared" si="34"/>
        <v>10.566271223780607</v>
      </c>
      <c r="CT45">
        <f t="shared" si="34"/>
        <v>21.134054508401398</v>
      </c>
      <c r="CU45">
        <f t="shared" si="34"/>
        <v>10.567783086577458</v>
      </c>
      <c r="CV45">
        <f t="shared" si="34"/>
        <v>21.137077442029224</v>
      </c>
      <c r="CW45">
        <f t="shared" si="34"/>
        <v>10.569294157615806</v>
      </c>
      <c r="CX45">
        <f t="shared" si="34"/>
        <v>21.140098792969212</v>
      </c>
      <c r="CY45">
        <f t="shared" si="34"/>
        <v>5.285402218862249</v>
      </c>
      <c r="CZ45">
        <f t="shared" si="34"/>
        <v>0</v>
      </c>
      <c r="DA45">
        <f t="shared" si="16"/>
        <v>0</v>
      </c>
    </row>
    <row r="46" spans="1:105" ht="12">
      <c r="A46">
        <f t="shared" si="3"/>
        <v>40</v>
      </c>
      <c r="B46">
        <f>Hoja1!A49-1</f>
        <v>39</v>
      </c>
      <c r="C46">
        <f>Hoja1!A49</f>
        <v>40</v>
      </c>
      <c r="D46">
        <f>(C46-B46)/Hoja1!$E$6</f>
        <v>0.01020408163265306</v>
      </c>
      <c r="E46">
        <f t="shared" si="29"/>
        <v>5.285402218862249</v>
      </c>
      <c r="F46">
        <f t="shared" si="27"/>
        <v>21.143118562877763</v>
      </c>
      <c r="G46">
        <f t="shared" si="27"/>
        <v>10.57231392773108</v>
      </c>
      <c r="H46">
        <f t="shared" si="27"/>
        <v>21.146136753408676</v>
      </c>
      <c r="I46">
        <f t="shared" si="27"/>
        <v>10.573822628461809</v>
      </c>
      <c r="J46">
        <f t="shared" si="27"/>
        <v>21.149153366213152</v>
      </c>
      <c r="K46">
        <f t="shared" si="27"/>
        <v>10.575330540741636</v>
      </c>
      <c r="L46">
        <f t="shared" si="27"/>
        <v>21.15216840293981</v>
      </c>
      <c r="M46">
        <f t="shared" si="27"/>
        <v>10.576837665394223</v>
      </c>
      <c r="N46">
        <f t="shared" si="27"/>
        <v>21.155181865234688</v>
      </c>
      <c r="O46">
        <f t="shared" si="27"/>
        <v>10.578344003241945</v>
      </c>
      <c r="P46">
        <f t="shared" si="28"/>
        <v>21.15819375474124</v>
      </c>
      <c r="Q46">
        <f t="shared" si="28"/>
        <v>10.579849555105886</v>
      </c>
      <c r="R46">
        <f t="shared" si="28"/>
        <v>21.16120407310035</v>
      </c>
      <c r="S46">
        <f t="shared" si="28"/>
        <v>10.581354321805845</v>
      </c>
      <c r="T46">
        <f t="shared" si="28"/>
        <v>21.164212821950343</v>
      </c>
      <c r="U46">
        <f t="shared" si="28"/>
        <v>10.582858304160345</v>
      </c>
      <c r="V46">
        <f t="shared" si="28"/>
        <v>21.167220002926967</v>
      </c>
      <c r="W46">
        <f t="shared" si="28"/>
        <v>10.58436150298662</v>
      </c>
      <c r="X46">
        <f t="shared" si="28"/>
        <v>21.170225617663426</v>
      </c>
      <c r="Y46">
        <f t="shared" si="28"/>
        <v>10.585863919100639</v>
      </c>
      <c r="Z46">
        <f t="shared" si="32"/>
        <v>21.17322966779038</v>
      </c>
      <c r="AA46">
        <f t="shared" si="32"/>
        <v>10.587365553317085</v>
      </c>
      <c r="AB46">
        <f t="shared" si="32"/>
        <v>21.176232154935924</v>
      </c>
      <c r="AC46">
        <f t="shared" si="32"/>
        <v>10.588866406449378</v>
      </c>
      <c r="AD46">
        <f t="shared" si="32"/>
        <v>21.179233080725627</v>
      </c>
      <c r="AE46">
        <f t="shared" si="31"/>
        <v>10.590366479309667</v>
      </c>
      <c r="AF46">
        <f t="shared" si="31"/>
        <v>21.18223244678252</v>
      </c>
      <c r="AG46">
        <f t="shared" si="31"/>
        <v>10.591865772708836</v>
      </c>
      <c r="AH46">
        <f t="shared" si="31"/>
        <v>21.18523025472711</v>
      </c>
      <c r="AI46">
        <f t="shared" si="31"/>
        <v>10.593364287456502</v>
      </c>
      <c r="AJ46">
        <f t="shared" si="31"/>
        <v>21.18822650617737</v>
      </c>
      <c r="AK46">
        <f t="shared" si="31"/>
        <v>10.594862024361026</v>
      </c>
      <c r="AL46">
        <f t="shared" si="31"/>
        <v>21.191221202748753</v>
      </c>
      <c r="AM46">
        <f t="shared" si="31"/>
        <v>10.596358984229507</v>
      </c>
      <c r="AN46">
        <f t="shared" si="31"/>
        <v>21.194214346054217</v>
      </c>
      <c r="AO46">
        <f t="shared" si="31"/>
        <v>10.597855167867792</v>
      </c>
      <c r="AP46">
        <f t="shared" si="31"/>
        <v>21.197205937704187</v>
      </c>
      <c r="AQ46">
        <f t="shared" si="31"/>
        <v>10.59935057608047</v>
      </c>
      <c r="AR46">
        <f t="shared" si="31"/>
        <v>21.200195979306603</v>
      </c>
      <c r="AS46">
        <f t="shared" si="31"/>
        <v>10.600845209670885</v>
      </c>
      <c r="AT46">
        <f t="shared" si="31"/>
        <v>21.20318447246689</v>
      </c>
      <c r="AU46">
        <f t="shared" si="31"/>
        <v>10.602339069441129</v>
      </c>
      <c r="AV46">
        <f t="shared" si="31"/>
        <v>21.206171418788006</v>
      </c>
      <c r="AW46">
        <f t="shared" si="31"/>
        <v>10.603832156192055</v>
      </c>
      <c r="AX46">
        <f t="shared" si="31"/>
        <v>21.209156819870397</v>
      </c>
      <c r="AY46">
        <f t="shared" si="31"/>
        <v>10.605324470723266</v>
      </c>
      <c r="AZ46">
        <f t="shared" si="31"/>
        <v>21.212140677312032</v>
      </c>
      <c r="BA46">
        <f t="shared" si="31"/>
        <v>10.606816013833129</v>
      </c>
      <c r="BB46">
        <f t="shared" si="31"/>
        <v>21.215122992708412</v>
      </c>
      <c r="BC46">
        <f t="shared" si="31"/>
        <v>10.608306786318773</v>
      </c>
      <c r="BD46">
        <f t="shared" si="31"/>
        <v>21.218103767652554</v>
      </c>
      <c r="BE46">
        <f t="shared" si="31"/>
        <v>10.609796788976093</v>
      </c>
      <c r="BF46">
        <f t="shared" si="31"/>
        <v>21.221083003735018</v>
      </c>
      <c r="BG46">
        <f t="shared" si="31"/>
        <v>10.611286022599746</v>
      </c>
      <c r="BH46">
        <f t="shared" si="31"/>
        <v>21.22406070254389</v>
      </c>
      <c r="BI46">
        <f t="shared" si="31"/>
        <v>10.612774487983168</v>
      </c>
      <c r="BJ46">
        <f t="shared" si="31"/>
        <v>21.227036865664807</v>
      </c>
      <c r="BK46">
        <f aca="true" t="shared" si="35" ref="BK46:BU56">BK$5*LOG($B46+BK$6*$D46,2)</f>
        <v>10.614262185918564</v>
      </c>
      <c r="BL46">
        <f t="shared" si="35"/>
        <v>21.230011494680962</v>
      </c>
      <c r="BM46">
        <f t="shared" si="35"/>
        <v>10.615749117196911</v>
      </c>
      <c r="BN46">
        <f t="shared" si="35"/>
        <v>21.23298459117308</v>
      </c>
      <c r="BO46">
        <f t="shared" si="35"/>
        <v>10.617235282607968</v>
      </c>
      <c r="BP46">
        <f t="shared" si="35"/>
        <v>21.235956156719457</v>
      </c>
      <c r="BQ46">
        <f t="shared" si="35"/>
        <v>10.618720682940273</v>
      </c>
      <c r="BR46">
        <f t="shared" si="35"/>
        <v>21.238926192895956</v>
      </c>
      <c r="BS46">
        <f t="shared" si="35"/>
        <v>10.620205318981146</v>
      </c>
      <c r="BT46">
        <f t="shared" si="35"/>
        <v>21.241894701276003</v>
      </c>
      <c r="BU46">
        <f t="shared" si="35"/>
        <v>10.621689191516692</v>
      </c>
      <c r="BV46">
        <f t="shared" si="33"/>
        <v>21.24486168343059</v>
      </c>
      <c r="BW46">
        <f t="shared" si="33"/>
        <v>10.623172301331808</v>
      </c>
      <c r="BX46">
        <f t="shared" si="33"/>
        <v>21.2478271409283</v>
      </c>
      <c r="BY46">
        <f t="shared" si="33"/>
        <v>10.624654649210173</v>
      </c>
      <c r="BZ46">
        <f t="shared" si="33"/>
        <v>21.250791075335293</v>
      </c>
      <c r="CA46">
        <f t="shared" si="33"/>
        <v>10.626136235934268</v>
      </c>
      <c r="CB46">
        <f t="shared" si="33"/>
        <v>21.253753488215317</v>
      </c>
      <c r="CC46">
        <f t="shared" si="33"/>
        <v>10.627617062285363</v>
      </c>
      <c r="CD46">
        <f aca="true" t="shared" si="36" ref="CD46:CE56">CD$5*LOG($B46+CD$6*$D46,2)</f>
        <v>21.25671438112971</v>
      </c>
      <c r="CE46">
        <f t="shared" si="36"/>
        <v>10.62909712904353</v>
      </c>
      <c r="CF46">
        <f t="shared" si="34"/>
        <v>21.25967375563742</v>
      </c>
      <c r="CG46">
        <f t="shared" si="34"/>
        <v>10.630576436987637</v>
      </c>
      <c r="CH46">
        <f t="shared" si="34"/>
        <v>21.262631613294975</v>
      </c>
      <c r="CI46">
        <f t="shared" si="34"/>
        <v>10.632054986895357</v>
      </c>
      <c r="CJ46">
        <f t="shared" si="34"/>
        <v>21.265587955656535</v>
      </c>
      <c r="CK46">
        <f t="shared" si="34"/>
        <v>10.633532779543167</v>
      </c>
      <c r="CL46">
        <f t="shared" si="34"/>
        <v>21.268542784273862</v>
      </c>
      <c r="CM46">
        <f t="shared" si="34"/>
        <v>10.635009815706354</v>
      </c>
      <c r="CN46">
        <f t="shared" si="34"/>
        <v>21.271496100696332</v>
      </c>
      <c r="CO46">
        <f t="shared" si="34"/>
        <v>10.636486096159013</v>
      </c>
      <c r="CP46">
        <f t="shared" si="34"/>
        <v>21.274447906470947</v>
      </c>
      <c r="CQ46">
        <f t="shared" si="34"/>
        <v>10.63796162167405</v>
      </c>
      <c r="CR46">
        <f t="shared" si="34"/>
        <v>21.277398203142347</v>
      </c>
      <c r="CS46">
        <f t="shared" si="34"/>
        <v>10.639436393023193</v>
      </c>
      <c r="CT46">
        <f t="shared" si="34"/>
        <v>21.28034699225278</v>
      </c>
      <c r="CU46">
        <f t="shared" si="34"/>
        <v>10.640910410976975</v>
      </c>
      <c r="CV46">
        <f t="shared" si="34"/>
        <v>21.283294275342154</v>
      </c>
      <c r="CW46">
        <f t="shared" si="34"/>
        <v>10.642383676304759</v>
      </c>
      <c r="CX46">
        <f t="shared" si="34"/>
        <v>21.286240053948006</v>
      </c>
      <c r="CY46">
        <f t="shared" si="34"/>
        <v>5.321928094887363</v>
      </c>
      <c r="CZ46">
        <f t="shared" si="34"/>
        <v>0</v>
      </c>
      <c r="DA46">
        <f t="shared" si="16"/>
        <v>0</v>
      </c>
    </row>
    <row r="47" spans="1:105" ht="12">
      <c r="A47">
        <f t="shared" si="3"/>
        <v>41</v>
      </c>
      <c r="B47">
        <f>Hoja1!A50-1</f>
        <v>40</v>
      </c>
      <c r="C47">
        <f>Hoja1!A50</f>
        <v>41</v>
      </c>
      <c r="D47">
        <f>(C47-B47)/Hoja1!$E$6</f>
        <v>0.01020408163265306</v>
      </c>
      <c r="E47">
        <f t="shared" si="29"/>
        <v>5.321928094887363</v>
      </c>
      <c r="F47">
        <f t="shared" si="27"/>
        <v>21.289184329605526</v>
      </c>
      <c r="G47">
        <f t="shared" si="27"/>
        <v>10.645327952153883</v>
      </c>
      <c r="H47">
        <f t="shared" si="27"/>
        <v>21.29212710384755</v>
      </c>
      <c r="I47">
        <f t="shared" si="27"/>
        <v>10.646798964208061</v>
      </c>
      <c r="J47">
        <f t="shared" si="27"/>
        <v>21.295068378204576</v>
      </c>
      <c r="K47">
        <f t="shared" si="27"/>
        <v>10.648269226701926</v>
      </c>
      <c r="L47">
        <f t="shared" si="27"/>
        <v>21.298008154204755</v>
      </c>
      <c r="M47">
        <f t="shared" si="27"/>
        <v>10.64973874039897</v>
      </c>
      <c r="N47">
        <f t="shared" si="27"/>
        <v>21.300946433373916</v>
      </c>
      <c r="O47">
        <f t="shared" si="27"/>
        <v>10.651207506061521</v>
      </c>
      <c r="P47">
        <f t="shared" si="28"/>
        <v>21.303883217235544</v>
      </c>
      <c r="Q47">
        <f t="shared" si="28"/>
        <v>10.652675524450746</v>
      </c>
      <c r="R47">
        <f t="shared" si="28"/>
        <v>21.306818507310812</v>
      </c>
      <c r="S47">
        <f t="shared" si="28"/>
        <v>10.654142796326644</v>
      </c>
      <c r="T47">
        <f t="shared" si="28"/>
        <v>21.309752305118565</v>
      </c>
      <c r="U47">
        <f t="shared" si="28"/>
        <v>10.655609322448063</v>
      </c>
      <c r="V47">
        <f t="shared" si="28"/>
        <v>21.31268461217533</v>
      </c>
      <c r="W47">
        <f t="shared" si="28"/>
        <v>10.657075103572692</v>
      </c>
      <c r="X47">
        <f t="shared" si="28"/>
        <v>21.31561542999534</v>
      </c>
      <c r="Y47">
        <f t="shared" si="28"/>
        <v>10.658540140457061</v>
      </c>
      <c r="Z47">
        <f t="shared" si="32"/>
        <v>21.318544760090504</v>
      </c>
      <c r="AA47">
        <f t="shared" si="32"/>
        <v>10.660004433856555</v>
      </c>
      <c r="AB47">
        <f t="shared" si="32"/>
        <v>21.321472603970435</v>
      </c>
      <c r="AC47">
        <f t="shared" si="32"/>
        <v>10.661467984525407</v>
      </c>
      <c r="AD47">
        <f t="shared" si="32"/>
        <v>21.32439896314245</v>
      </c>
      <c r="AE47">
        <f t="shared" si="31"/>
        <v>10.6629307932167</v>
      </c>
      <c r="AF47">
        <f t="shared" si="31"/>
        <v>21.327323839111582</v>
      </c>
      <c r="AG47">
        <f t="shared" si="31"/>
        <v>10.66439286068238</v>
      </c>
      <c r="AH47">
        <f t="shared" si="31"/>
        <v>21.33024723338056</v>
      </c>
      <c r="AI47">
        <f t="shared" si="31"/>
        <v>10.665854187673238</v>
      </c>
      <c r="AJ47">
        <f t="shared" si="31"/>
        <v>21.33316914744985</v>
      </c>
      <c r="AK47">
        <f t="shared" si="31"/>
        <v>10.667314774938939</v>
      </c>
      <c r="AL47">
        <f t="shared" si="31"/>
        <v>21.33608958281762</v>
      </c>
      <c r="AM47">
        <f t="shared" si="31"/>
        <v>10.668774623228</v>
      </c>
      <c r="AN47">
        <f t="shared" si="31"/>
        <v>21.339008540979787</v>
      </c>
      <c r="AO47">
        <f t="shared" si="31"/>
        <v>10.670233733287805</v>
      </c>
      <c r="AP47">
        <f t="shared" si="31"/>
        <v>21.34192602342997</v>
      </c>
      <c r="AQ47">
        <f t="shared" si="31"/>
        <v>10.671692105864608</v>
      </c>
      <c r="AR47">
        <f t="shared" si="31"/>
        <v>21.344842031659553</v>
      </c>
      <c r="AS47">
        <f t="shared" si="31"/>
        <v>10.673149741703527</v>
      </c>
      <c r="AT47">
        <f t="shared" si="31"/>
        <v>21.347756567157646</v>
      </c>
      <c r="AU47">
        <f t="shared" si="31"/>
        <v>10.674606641548557</v>
      </c>
      <c r="AV47">
        <f t="shared" si="31"/>
        <v>21.3506696314111</v>
      </c>
      <c r="AW47">
        <f t="shared" si="31"/>
        <v>10.67606280614256</v>
      </c>
      <c r="AX47">
        <f t="shared" si="31"/>
        <v>21.35358122590453</v>
      </c>
      <c r="AY47">
        <f t="shared" si="31"/>
        <v>10.67751823622728</v>
      </c>
      <c r="AZ47">
        <f t="shared" si="31"/>
        <v>21.35649135212029</v>
      </c>
      <c r="BA47">
        <f t="shared" si="31"/>
        <v>10.678972932543335</v>
      </c>
      <c r="BB47">
        <f t="shared" si="31"/>
        <v>21.359400011538497</v>
      </c>
      <c r="BC47">
        <f t="shared" si="31"/>
        <v>10.680426895830225</v>
      </c>
      <c r="BD47">
        <f t="shared" si="31"/>
        <v>21.36230720563704</v>
      </c>
      <c r="BE47">
        <f t="shared" si="31"/>
        <v>10.681880126826332</v>
      </c>
      <c r="BF47">
        <f t="shared" si="31"/>
        <v>21.365212935891563</v>
      </c>
      <c r="BG47">
        <f t="shared" si="31"/>
        <v>10.683332626268925</v>
      </c>
      <c r="BH47">
        <f t="shared" si="31"/>
        <v>21.368117203775487</v>
      </c>
      <c r="BI47">
        <f t="shared" si="31"/>
        <v>10.684784394894157</v>
      </c>
      <c r="BJ47">
        <f t="shared" si="31"/>
        <v>21.371020010760013</v>
      </c>
      <c r="BK47">
        <f t="shared" si="35"/>
        <v>10.686235433437071</v>
      </c>
      <c r="BL47">
        <f t="shared" si="35"/>
        <v>21.373921358314117</v>
      </c>
      <c r="BM47">
        <f t="shared" si="35"/>
        <v>10.687685742631606</v>
      </c>
      <c r="BN47">
        <f t="shared" si="35"/>
        <v>21.376821247904566</v>
      </c>
      <c r="BO47">
        <f t="shared" si="35"/>
        <v>10.68913532321059</v>
      </c>
      <c r="BP47">
        <f t="shared" si="35"/>
        <v>21.379719680995912</v>
      </c>
      <c r="BQ47">
        <f t="shared" si="35"/>
        <v>10.690584175905746</v>
      </c>
      <c r="BR47">
        <f t="shared" si="35"/>
        <v>21.382616659050505</v>
      </c>
      <c r="BS47">
        <f t="shared" si="35"/>
        <v>10.6920323014477</v>
      </c>
      <c r="BT47">
        <f t="shared" si="35"/>
        <v>21.38551218352849</v>
      </c>
      <c r="BU47">
        <f t="shared" si="35"/>
        <v>10.693479700565977</v>
      </c>
      <c r="BV47">
        <f t="shared" si="33"/>
        <v>21.38840625588782</v>
      </c>
      <c r="BW47">
        <f t="shared" si="33"/>
        <v>10.694926373989</v>
      </c>
      <c r="BX47">
        <f t="shared" si="33"/>
        <v>21.391298877584255</v>
      </c>
      <c r="BY47">
        <f t="shared" si="33"/>
        <v>10.696372322444105</v>
      </c>
      <c r="BZ47">
        <f t="shared" si="33"/>
        <v>21.39419005007136</v>
      </c>
      <c r="CA47">
        <f t="shared" si="33"/>
        <v>10.69781754665753</v>
      </c>
      <c r="CB47">
        <f t="shared" si="33"/>
        <v>21.397079774800524</v>
      </c>
      <c r="CC47">
        <f t="shared" si="33"/>
        <v>10.699262047354422</v>
      </c>
      <c r="CD47">
        <f t="shared" si="36"/>
        <v>21.399968053220956</v>
      </c>
      <c r="CE47">
        <f t="shared" si="36"/>
        <v>10.700705825258838</v>
      </c>
      <c r="CF47">
        <f t="shared" si="34"/>
        <v>21.402854886779686</v>
      </c>
      <c r="CG47">
        <f t="shared" si="34"/>
        <v>10.702148881093757</v>
      </c>
      <c r="CH47">
        <f t="shared" si="34"/>
        <v>21.405740276921577</v>
      </c>
      <c r="CI47">
        <f t="shared" si="34"/>
        <v>10.703591215581067</v>
      </c>
      <c r="CJ47">
        <f t="shared" si="34"/>
        <v>21.408624225089323</v>
      </c>
      <c r="CK47">
        <f t="shared" si="34"/>
        <v>10.70503282944157</v>
      </c>
      <c r="CL47">
        <f t="shared" si="34"/>
        <v>21.41150673272346</v>
      </c>
      <c r="CM47">
        <f t="shared" si="34"/>
        <v>10.706473723395</v>
      </c>
      <c r="CN47">
        <f t="shared" si="34"/>
        <v>21.414387801262357</v>
      </c>
      <c r="CO47">
        <f t="shared" si="34"/>
        <v>10.707913898160001</v>
      </c>
      <c r="CP47">
        <f t="shared" si="34"/>
        <v>21.41726743214225</v>
      </c>
      <c r="CQ47">
        <f t="shared" si="34"/>
        <v>10.70935335445415</v>
      </c>
      <c r="CR47">
        <f t="shared" si="34"/>
        <v>21.420145626797204</v>
      </c>
      <c r="CS47">
        <f t="shared" si="34"/>
        <v>10.710792092993946</v>
      </c>
      <c r="CT47">
        <f t="shared" si="34"/>
        <v>21.42302238665915</v>
      </c>
      <c r="CU47">
        <f t="shared" si="34"/>
        <v>10.712230114494819</v>
      </c>
      <c r="CV47">
        <f t="shared" si="34"/>
        <v>21.425897713157877</v>
      </c>
      <c r="CW47">
        <f t="shared" si="34"/>
        <v>10.713667419671127</v>
      </c>
      <c r="CX47">
        <f t="shared" si="34"/>
        <v>21.428771607721036</v>
      </c>
      <c r="CY47">
        <f t="shared" si="34"/>
        <v>5.357552004618084</v>
      </c>
      <c r="CZ47">
        <f t="shared" si="34"/>
        <v>0</v>
      </c>
      <c r="DA47">
        <f t="shared" si="16"/>
        <v>0</v>
      </c>
    </row>
    <row r="48" spans="1:105" ht="12">
      <c r="A48">
        <f t="shared" si="3"/>
        <v>42</v>
      </c>
      <c r="B48">
        <f>Hoja1!A51-1</f>
        <v>41</v>
      </c>
      <c r="C48">
        <f>Hoja1!A51</f>
        <v>42</v>
      </c>
      <c r="D48">
        <f>(C48-B48)/Hoja1!$E$6</f>
        <v>0.01020408163265306</v>
      </c>
      <c r="E48">
        <f t="shared" si="29"/>
        <v>5.357552004618084</v>
      </c>
      <c r="F48">
        <f aca="true" t="shared" si="37" ref="F48:O56">F$5*LOG($B48+F$6*$D48,2)</f>
        <v>21.431644071774148</v>
      </c>
      <c r="G48">
        <f t="shared" si="37"/>
        <v>10.716539883902165</v>
      </c>
      <c r="H48">
        <f t="shared" si="37"/>
        <v>21.43451510674061</v>
      </c>
      <c r="I48">
        <f t="shared" si="37"/>
        <v>10.717975044380287</v>
      </c>
      <c r="J48">
        <f t="shared" si="37"/>
        <v>21.437384714041688</v>
      </c>
      <c r="K48">
        <f t="shared" si="37"/>
        <v>10.719409491380638</v>
      </c>
      <c r="L48">
        <f t="shared" si="37"/>
        <v>21.440252895096535</v>
      </c>
      <c r="M48">
        <f t="shared" si="37"/>
        <v>10.720843225612263</v>
      </c>
      <c r="N48">
        <f t="shared" si="37"/>
        <v>21.443119651322185</v>
      </c>
      <c r="O48">
        <f t="shared" si="37"/>
        <v>10.722276247783153</v>
      </c>
      <c r="P48">
        <f aca="true" t="shared" si="38" ref="P48:Y56">P$5*LOG($B48+P$6*$D48,2)</f>
        <v>21.445984984133563</v>
      </c>
      <c r="Q48">
        <f t="shared" si="38"/>
        <v>10.723708558600244</v>
      </c>
      <c r="R48">
        <f t="shared" si="38"/>
        <v>21.448848894943485</v>
      </c>
      <c r="S48">
        <f t="shared" si="38"/>
        <v>10.725140158769417</v>
      </c>
      <c r="T48">
        <f t="shared" si="38"/>
        <v>21.451711385162675</v>
      </c>
      <c r="U48">
        <f t="shared" si="38"/>
        <v>10.726571048995506</v>
      </c>
      <c r="V48">
        <f t="shared" si="38"/>
        <v>21.454572456199738</v>
      </c>
      <c r="W48">
        <f t="shared" si="38"/>
        <v>10.728001229982297</v>
      </c>
      <c r="X48">
        <f t="shared" si="38"/>
        <v>21.45743210946121</v>
      </c>
      <c r="Y48">
        <f t="shared" si="38"/>
        <v>10.72943070243253</v>
      </c>
      <c r="Z48">
        <f t="shared" si="32"/>
        <v>21.460290346351513</v>
      </c>
      <c r="AA48">
        <f t="shared" si="32"/>
        <v>10.730859467047898</v>
      </c>
      <c r="AB48">
        <f t="shared" si="32"/>
        <v>21.463147168273004</v>
      </c>
      <c r="AC48">
        <f t="shared" si="32"/>
        <v>10.732287524529054</v>
      </c>
      <c r="AD48">
        <f t="shared" si="32"/>
        <v>21.466002576625947</v>
      </c>
      <c r="AE48">
        <f t="shared" si="31"/>
        <v>10.733714875575613</v>
      </c>
      <c r="AF48">
        <f t="shared" si="31"/>
        <v>21.46885657280853</v>
      </c>
      <c r="AG48">
        <f t="shared" si="31"/>
        <v>10.73514152088615</v>
      </c>
      <c r="AH48">
        <f t="shared" si="31"/>
        <v>21.47170915821686</v>
      </c>
      <c r="AI48">
        <f t="shared" si="31"/>
        <v>10.736567461158204</v>
      </c>
      <c r="AJ48">
        <f t="shared" si="31"/>
        <v>21.474560334244998</v>
      </c>
      <c r="AK48">
        <f t="shared" si="31"/>
        <v>10.737992697088282</v>
      </c>
      <c r="AL48">
        <f t="shared" si="31"/>
        <v>21.477410102284914</v>
      </c>
      <c r="AM48">
        <f t="shared" si="31"/>
        <v>10.739417229371861</v>
      </c>
      <c r="AN48">
        <f t="shared" si="31"/>
        <v>21.480258463726532</v>
      </c>
      <c r="AO48">
        <f t="shared" si="31"/>
        <v>10.740841058703381</v>
      </c>
      <c r="AP48">
        <f t="shared" si="31"/>
        <v>21.48310541995771</v>
      </c>
      <c r="AQ48">
        <f t="shared" si="31"/>
        <v>10.742264185776264</v>
      </c>
      <c r="AR48">
        <f t="shared" si="31"/>
        <v>21.48595097236426</v>
      </c>
      <c r="AS48">
        <f t="shared" si="31"/>
        <v>10.743686611282902</v>
      </c>
      <c r="AT48">
        <f t="shared" si="31"/>
        <v>21.488795122329943</v>
      </c>
      <c r="AU48">
        <f t="shared" si="31"/>
        <v>10.745108335914662</v>
      </c>
      <c r="AV48">
        <f t="shared" si="31"/>
        <v>21.49163787123647</v>
      </c>
      <c r="AW48">
        <f t="shared" si="31"/>
        <v>10.74652936036189</v>
      </c>
      <c r="AX48">
        <f t="shared" si="31"/>
        <v>21.49447922046352</v>
      </c>
      <c r="AY48">
        <f t="shared" si="31"/>
        <v>10.747949685313916</v>
      </c>
      <c r="AZ48">
        <f t="shared" si="31"/>
        <v>21.497319171388728</v>
      </c>
      <c r="BA48">
        <f t="shared" si="31"/>
        <v>10.749369311459049</v>
      </c>
      <c r="BB48">
        <f t="shared" si="31"/>
        <v>21.500157725387698</v>
      </c>
      <c r="BC48">
        <f t="shared" si="31"/>
        <v>10.750788239484583</v>
      </c>
      <c r="BD48">
        <f t="shared" si="31"/>
        <v>21.50299488383401</v>
      </c>
      <c r="BE48">
        <f t="shared" si="31"/>
        <v>10.752206470076802</v>
      </c>
      <c r="BF48">
        <f t="shared" si="31"/>
        <v>21.50583064809921</v>
      </c>
      <c r="BG48">
        <f t="shared" si="31"/>
        <v>10.753624003920974</v>
      </c>
      <c r="BH48">
        <f t="shared" si="31"/>
        <v>21.508665019552826</v>
      </c>
      <c r="BI48">
        <f t="shared" si="31"/>
        <v>10.75504084170136</v>
      </c>
      <c r="BJ48">
        <f t="shared" si="31"/>
        <v>21.511497999562376</v>
      </c>
      <c r="BK48">
        <f t="shared" si="35"/>
        <v>10.756456984101211</v>
      </c>
      <c r="BL48">
        <f t="shared" si="35"/>
        <v>21.514329589493357</v>
      </c>
      <c r="BM48">
        <f t="shared" si="35"/>
        <v>10.757872431802777</v>
      </c>
      <c r="BN48">
        <f t="shared" si="35"/>
        <v>21.51715979070926</v>
      </c>
      <c r="BO48">
        <f t="shared" si="35"/>
        <v>10.7592871854873</v>
      </c>
      <c r="BP48">
        <f t="shared" si="35"/>
        <v>21.51998860457157</v>
      </c>
      <c r="BQ48">
        <f t="shared" si="35"/>
        <v>10.760701245835023</v>
      </c>
      <c r="BR48">
        <f t="shared" si="35"/>
        <v>21.52281603243977</v>
      </c>
      <c r="BS48">
        <f t="shared" si="35"/>
        <v>10.762114613525187</v>
      </c>
      <c r="BT48">
        <f t="shared" si="35"/>
        <v>21.52564207567135</v>
      </c>
      <c r="BU48">
        <f t="shared" si="35"/>
        <v>10.76352728923604</v>
      </c>
      <c r="BV48">
        <f t="shared" si="33"/>
        <v>21.528466735621805</v>
      </c>
      <c r="BW48">
        <f t="shared" si="33"/>
        <v>10.764939273644826</v>
      </c>
      <c r="BX48">
        <f t="shared" si="33"/>
        <v>21.53129001364463</v>
      </c>
      <c r="BY48">
        <f t="shared" si="33"/>
        <v>10.766350567427807</v>
      </c>
      <c r="BZ48">
        <f t="shared" si="33"/>
        <v>21.534111911091355</v>
      </c>
      <c r="CA48">
        <f t="shared" si="33"/>
        <v>10.76776117126024</v>
      </c>
      <c r="CB48">
        <f t="shared" si="33"/>
        <v>21.536932429311506</v>
      </c>
      <c r="CC48">
        <f t="shared" si="33"/>
        <v>10.769171085816405</v>
      </c>
      <c r="CD48">
        <f t="shared" si="36"/>
        <v>21.53975156965265</v>
      </c>
      <c r="CE48">
        <f t="shared" si="36"/>
        <v>10.770580311769583</v>
      </c>
      <c r="CF48">
        <f t="shared" si="34"/>
        <v>21.54256933346037</v>
      </c>
      <c r="CG48">
        <f t="shared" si="34"/>
        <v>10.771988849792077</v>
      </c>
      <c r="CH48">
        <f t="shared" si="34"/>
        <v>21.545385722078283</v>
      </c>
      <c r="CI48">
        <f t="shared" si="34"/>
        <v>10.773396700555201</v>
      </c>
      <c r="CJ48">
        <f t="shared" si="34"/>
        <v>21.54820073684803</v>
      </c>
      <c r="CK48">
        <f t="shared" si="34"/>
        <v>10.774803864729288</v>
      </c>
      <c r="CL48">
        <f t="shared" si="34"/>
        <v>21.551014379109308</v>
      </c>
      <c r="CM48">
        <f t="shared" si="34"/>
        <v>10.776210342983692</v>
      </c>
      <c r="CN48">
        <f t="shared" si="34"/>
        <v>21.553826650199834</v>
      </c>
      <c r="CO48">
        <f t="shared" si="34"/>
        <v>10.777616135986788</v>
      </c>
      <c r="CP48">
        <f t="shared" si="34"/>
        <v>21.556637551455392</v>
      </c>
      <c r="CQ48">
        <f t="shared" si="34"/>
        <v>10.779021244405973</v>
      </c>
      <c r="CR48">
        <f t="shared" si="34"/>
        <v>21.559447084209793</v>
      </c>
      <c r="CS48">
        <f t="shared" si="34"/>
        <v>10.780425668907673</v>
      </c>
      <c r="CT48">
        <f t="shared" si="34"/>
        <v>21.562255249794916</v>
      </c>
      <c r="CU48">
        <f t="shared" si="34"/>
        <v>10.781829410157341</v>
      </c>
      <c r="CV48">
        <f t="shared" si="34"/>
        <v>21.565062049540696</v>
      </c>
      <c r="CW48">
        <f t="shared" si="34"/>
        <v>10.783232468819453</v>
      </c>
      <c r="CX48">
        <f t="shared" si="34"/>
        <v>21.56786748477512</v>
      </c>
      <c r="CY48">
        <f t="shared" si="34"/>
        <v>5.392317422778761</v>
      </c>
      <c r="CZ48">
        <f t="shared" si="34"/>
        <v>0</v>
      </c>
      <c r="DA48">
        <f t="shared" si="16"/>
        <v>0</v>
      </c>
    </row>
    <row r="49" spans="1:105" ht="12">
      <c r="A49">
        <f t="shared" si="3"/>
        <v>43</v>
      </c>
      <c r="B49">
        <f>Hoja1!A52-1</f>
        <v>42</v>
      </c>
      <c r="C49">
        <f>Hoja1!A52</f>
        <v>43</v>
      </c>
      <c r="D49">
        <f>(C49-B49)/Hoja1!$E$6</f>
        <v>0.01020408163265306</v>
      </c>
      <c r="E49">
        <f t="shared" si="29"/>
        <v>5.392317422778761</v>
      </c>
      <c r="F49">
        <f t="shared" si="37"/>
        <v>21.570671556824244</v>
      </c>
      <c r="G49">
        <f t="shared" si="37"/>
        <v>10.786036541034091</v>
      </c>
      <c r="H49">
        <f t="shared" si="37"/>
        <v>21.573474267012195</v>
      </c>
      <c r="I49">
        <f t="shared" si="37"/>
        <v>10.787437555910746</v>
      </c>
      <c r="J49">
        <f t="shared" si="37"/>
        <v>21.576275616661167</v>
      </c>
      <c r="K49">
        <f t="shared" si="37"/>
        <v>10.788837890848097</v>
      </c>
      <c r="L49">
        <f t="shared" si="37"/>
        <v>21.579075607091426</v>
      </c>
      <c r="M49">
        <f t="shared" si="37"/>
        <v>10.7902375465058</v>
      </c>
      <c r="N49">
        <f t="shared" si="37"/>
        <v>21.581874239621328</v>
      </c>
      <c r="O49">
        <f t="shared" si="37"/>
        <v>10.791636523542554</v>
      </c>
      <c r="P49">
        <f t="shared" si="38"/>
        <v>21.584671515567308</v>
      </c>
      <c r="Q49">
        <f t="shared" si="38"/>
        <v>10.793034822616091</v>
      </c>
      <c r="R49">
        <f t="shared" si="38"/>
        <v>21.587467436243877</v>
      </c>
      <c r="S49">
        <f t="shared" si="38"/>
        <v>10.7944324443832</v>
      </c>
      <c r="T49">
        <f t="shared" si="38"/>
        <v>21.590262002963648</v>
      </c>
      <c r="U49">
        <f t="shared" si="38"/>
        <v>10.795829389499703</v>
      </c>
      <c r="V49">
        <f t="shared" si="38"/>
        <v>21.593055217037328</v>
      </c>
      <c r="W49">
        <f t="shared" si="38"/>
        <v>10.79722565862048</v>
      </c>
      <c r="X49">
        <f t="shared" si="38"/>
        <v>21.595847079773716</v>
      </c>
      <c r="Y49">
        <f t="shared" si="38"/>
        <v>10.798621252399455</v>
      </c>
      <c r="Z49">
        <f t="shared" si="32"/>
        <v>21.598637592479715</v>
      </c>
      <c r="AA49">
        <f t="shared" si="32"/>
        <v>10.800016171489602</v>
      </c>
      <c r="AB49">
        <f t="shared" si="32"/>
        <v>21.60142675646033</v>
      </c>
      <c r="AC49">
        <f t="shared" si="32"/>
        <v>10.801410416542959</v>
      </c>
      <c r="AD49">
        <f t="shared" si="32"/>
        <v>21.60421457301868</v>
      </c>
      <c r="AE49">
        <f t="shared" si="31"/>
        <v>10.802803988210607</v>
      </c>
      <c r="AF49">
        <f t="shared" si="31"/>
        <v>21.607001043455995</v>
      </c>
      <c r="AG49">
        <f t="shared" si="31"/>
        <v>10.804196887142691</v>
      </c>
      <c r="AH49">
        <f t="shared" si="31"/>
        <v>21.60978616907162</v>
      </c>
      <c r="AI49">
        <f t="shared" si="31"/>
        <v>10.805589113988413</v>
      </c>
      <c r="AJ49">
        <f t="shared" si="31"/>
        <v>21.612569951163014</v>
      </c>
      <c r="AK49">
        <f t="shared" si="31"/>
        <v>10.806980669396035</v>
      </c>
      <c r="AL49">
        <f t="shared" si="31"/>
        <v>21.61535239102577</v>
      </c>
      <c r="AM49">
        <f t="shared" si="31"/>
        <v>10.808371554012883</v>
      </c>
      <c r="AN49">
        <f t="shared" si="31"/>
        <v>21.6181334899536</v>
      </c>
      <c r="AO49">
        <f t="shared" si="31"/>
        <v>10.809761768485346</v>
      </c>
      <c r="AP49">
        <f t="shared" si="31"/>
        <v>21.62091324923835</v>
      </c>
      <c r="AQ49">
        <f t="shared" si="31"/>
        <v>10.811151313458879</v>
      </c>
      <c r="AR49">
        <f t="shared" si="31"/>
        <v>21.623691670169997</v>
      </c>
      <c r="AS49">
        <f t="shared" si="31"/>
        <v>10.812540189578009</v>
      </c>
      <c r="AT49">
        <f t="shared" si="31"/>
        <v>21.626468754036658</v>
      </c>
      <c r="AU49">
        <f t="shared" si="31"/>
        <v>10.813928397486324</v>
      </c>
      <c r="AV49">
        <f t="shared" si="31"/>
        <v>21.629244502124592</v>
      </c>
      <c r="AW49">
        <f t="shared" si="31"/>
        <v>10.815315937826492</v>
      </c>
      <c r="AX49">
        <f t="shared" si="31"/>
        <v>21.632018915718202</v>
      </c>
      <c r="AY49">
        <f t="shared" si="31"/>
        <v>10.816702811240253</v>
      </c>
      <c r="AZ49">
        <f t="shared" si="31"/>
        <v>21.63479199610004</v>
      </c>
      <c r="BA49">
        <f t="shared" si="31"/>
        <v>10.818089018368418</v>
      </c>
      <c r="BB49">
        <f t="shared" si="31"/>
        <v>21.637563744550807</v>
      </c>
      <c r="BC49">
        <f t="shared" si="31"/>
        <v>10.819474559850878</v>
      </c>
      <c r="BD49">
        <f t="shared" si="31"/>
        <v>21.640334162349365</v>
      </c>
      <c r="BE49">
        <f t="shared" si="31"/>
        <v>10.8208594363266</v>
      </c>
      <c r="BF49">
        <f t="shared" si="31"/>
        <v>21.643103250772725</v>
      </c>
      <c r="BG49">
        <f t="shared" si="31"/>
        <v>10.822243648433636</v>
      </c>
      <c r="BH49">
        <f t="shared" si="31"/>
        <v>21.64587101109607</v>
      </c>
      <c r="BI49">
        <f t="shared" si="31"/>
        <v>10.823627196809115</v>
      </c>
      <c r="BJ49">
        <f t="shared" si="31"/>
        <v>21.648637444592747</v>
      </c>
      <c r="BK49">
        <f t="shared" si="35"/>
        <v>10.825010082089253</v>
      </c>
      <c r="BL49">
        <f t="shared" si="35"/>
        <v>21.651402552534275</v>
      </c>
      <c r="BM49">
        <f t="shared" si="35"/>
        <v>10.826392304909353</v>
      </c>
      <c r="BN49">
        <f t="shared" si="35"/>
        <v>21.65416633619034</v>
      </c>
      <c r="BO49">
        <f t="shared" si="35"/>
        <v>10.8277738659038</v>
      </c>
      <c r="BP49">
        <f t="shared" si="35"/>
        <v>21.656928796828804</v>
      </c>
      <c r="BQ49">
        <f t="shared" si="35"/>
        <v>10.829154765706074</v>
      </c>
      <c r="BR49">
        <f t="shared" si="35"/>
        <v>21.659689935715715</v>
      </c>
      <c r="BS49">
        <f t="shared" si="35"/>
        <v>10.830535004948743</v>
      </c>
      <c r="BT49">
        <f t="shared" si="35"/>
        <v>21.662449754115308</v>
      </c>
      <c r="BU49">
        <f t="shared" si="35"/>
        <v>10.831914584263465</v>
      </c>
      <c r="BV49">
        <f t="shared" si="33"/>
        <v>21.665208253289993</v>
      </c>
      <c r="BW49">
        <f t="shared" si="33"/>
        <v>10.833293504281002</v>
      </c>
      <c r="BX49">
        <f t="shared" si="33"/>
        <v>21.667965434500374</v>
      </c>
      <c r="BY49">
        <f t="shared" si="33"/>
        <v>10.834671765631201</v>
      </c>
      <c r="BZ49">
        <f t="shared" si="33"/>
        <v>21.670721299005262</v>
      </c>
      <c r="CA49">
        <f t="shared" si="33"/>
        <v>10.836049368943012</v>
      </c>
      <c r="CB49">
        <f t="shared" si="33"/>
        <v>21.673475848061646</v>
      </c>
      <c r="CC49">
        <f t="shared" si="33"/>
        <v>10.837426314844485</v>
      </c>
      <c r="CD49">
        <f t="shared" si="36"/>
        <v>21.676229082924728</v>
      </c>
      <c r="CE49">
        <f t="shared" si="36"/>
        <v>10.838802603962769</v>
      </c>
      <c r="CF49">
        <f t="shared" si="34"/>
        <v>21.67898100484791</v>
      </c>
      <c r="CG49">
        <f t="shared" si="34"/>
        <v>10.84017823692412</v>
      </c>
      <c r="CH49">
        <f t="shared" si="34"/>
        <v>21.681731615082807</v>
      </c>
      <c r="CI49">
        <f t="shared" si="34"/>
        <v>10.841553214353892</v>
      </c>
      <c r="CJ49">
        <f t="shared" si="34"/>
        <v>21.684480914879234</v>
      </c>
      <c r="CK49">
        <f t="shared" si="34"/>
        <v>10.842927536876553</v>
      </c>
      <c r="CL49">
        <f t="shared" si="34"/>
        <v>21.687228905485238</v>
      </c>
      <c r="CM49">
        <f t="shared" si="34"/>
        <v>10.844301205115675</v>
      </c>
      <c r="CN49">
        <f t="shared" si="34"/>
        <v>21.689975588147064</v>
      </c>
      <c r="CO49">
        <f t="shared" si="34"/>
        <v>10.84567421969394</v>
      </c>
      <c r="CP49">
        <f t="shared" si="34"/>
        <v>21.692720964109196</v>
      </c>
      <c r="CQ49">
        <f t="shared" si="34"/>
        <v>10.847046581233142</v>
      </c>
      <c r="CR49">
        <f t="shared" si="34"/>
        <v>21.695465034614326</v>
      </c>
      <c r="CS49">
        <f t="shared" si="34"/>
        <v>10.84841829035419</v>
      </c>
      <c r="CT49">
        <f t="shared" si="34"/>
        <v>21.69820780090339</v>
      </c>
      <c r="CU49">
        <f t="shared" si="34"/>
        <v>10.8497893476771</v>
      </c>
      <c r="CV49">
        <f t="shared" si="34"/>
        <v>21.70094926421554</v>
      </c>
      <c r="CW49">
        <f t="shared" si="34"/>
        <v>10.851159753821019</v>
      </c>
      <c r="CX49">
        <f t="shared" si="34"/>
        <v>21.703689425788184</v>
      </c>
      <c r="CY49">
        <f t="shared" si="34"/>
        <v>5.426264754702098</v>
      </c>
      <c r="CZ49">
        <f t="shared" si="34"/>
        <v>0</v>
      </c>
      <c r="DA49">
        <f t="shared" si="16"/>
        <v>0</v>
      </c>
    </row>
    <row r="50" spans="1:105" ht="12">
      <c r="A50">
        <f t="shared" si="3"/>
        <v>44</v>
      </c>
      <c r="B50">
        <f>Hoja1!A53-1</f>
        <v>43</v>
      </c>
      <c r="C50">
        <f>Hoja1!A53</f>
        <v>44</v>
      </c>
      <c r="D50">
        <f>(C50-B50)/Hoja1!$E$6</f>
        <v>0.01020408163265306</v>
      </c>
      <c r="E50">
        <f t="shared" si="29"/>
        <v>5.426264754702098</v>
      </c>
      <c r="F50">
        <f t="shared" si="37"/>
        <v>21.706428286856948</v>
      </c>
      <c r="G50">
        <f t="shared" si="37"/>
        <v>10.853898615044013</v>
      </c>
      <c r="H50">
        <f t="shared" si="37"/>
        <v>21.7091658486557</v>
      </c>
      <c r="I50">
        <f t="shared" si="37"/>
        <v>10.855267071356968</v>
      </c>
      <c r="J50">
        <f t="shared" si="37"/>
        <v>21.71190211241657</v>
      </c>
      <c r="K50">
        <f t="shared" si="37"/>
        <v>10.85663487895868</v>
      </c>
      <c r="L50">
        <f t="shared" si="37"/>
        <v>21.714637079369925</v>
      </c>
      <c r="M50">
        <f t="shared" si="37"/>
        <v>10.858002038463896</v>
      </c>
      <c r="N50">
        <f t="shared" si="37"/>
        <v>21.717370750744376</v>
      </c>
      <c r="O50">
        <f t="shared" si="37"/>
        <v>10.85936855048649</v>
      </c>
      <c r="P50">
        <f t="shared" si="38"/>
        <v>21.7201031277668</v>
      </c>
      <c r="Q50">
        <f t="shared" si="38"/>
        <v>10.860734415639465</v>
      </c>
      <c r="R50">
        <f t="shared" si="38"/>
        <v>21.722834211662338</v>
      </c>
      <c r="S50">
        <f t="shared" si="38"/>
        <v>10.86209963453495</v>
      </c>
      <c r="T50">
        <f t="shared" si="38"/>
        <v>21.725564003654377</v>
      </c>
      <c r="U50">
        <f t="shared" si="38"/>
        <v>10.863464207784208</v>
      </c>
      <c r="V50">
        <f t="shared" si="38"/>
        <v>21.72829250496457</v>
      </c>
      <c r="W50">
        <f t="shared" si="38"/>
        <v>10.864828135997636</v>
      </c>
      <c r="X50">
        <f t="shared" si="38"/>
        <v>21.73101971681285</v>
      </c>
      <c r="Y50">
        <f t="shared" si="38"/>
        <v>10.866191419784762</v>
      </c>
      <c r="Z50">
        <f t="shared" si="32"/>
        <v>21.733745640417414</v>
      </c>
      <c r="AA50">
        <f t="shared" si="32"/>
        <v>10.867554059754257</v>
      </c>
      <c r="AB50">
        <f t="shared" si="32"/>
        <v>21.73647027699473</v>
      </c>
      <c r="AC50">
        <f t="shared" si="32"/>
        <v>10.868916056513923</v>
      </c>
      <c r="AD50">
        <f t="shared" si="32"/>
        <v>21.73919362775955</v>
      </c>
      <c r="AE50">
        <f t="shared" si="31"/>
        <v>10.870277410670706</v>
      </c>
      <c r="AF50">
        <f t="shared" si="31"/>
        <v>21.741915693924906</v>
      </c>
      <c r="AG50">
        <f t="shared" si="31"/>
        <v>10.871638122830694</v>
      </c>
      <c r="AH50">
        <f t="shared" si="31"/>
        <v>21.744636476702112</v>
      </c>
      <c r="AI50">
        <f t="shared" si="31"/>
        <v>10.872998193599113</v>
      </c>
      <c r="AJ50">
        <f t="shared" si="31"/>
        <v>21.74735597730077</v>
      </c>
      <c r="AK50">
        <f t="shared" si="31"/>
        <v>10.87435762358034</v>
      </c>
      <c r="AL50">
        <f t="shared" si="31"/>
        <v>21.750074196928775</v>
      </c>
      <c r="AM50">
        <f t="shared" si="31"/>
        <v>10.87571641337789</v>
      </c>
      <c r="AN50">
        <f t="shared" si="31"/>
        <v>21.75279113679231</v>
      </c>
      <c r="AO50">
        <f t="shared" si="31"/>
        <v>10.877074563594437</v>
      </c>
      <c r="AP50">
        <f t="shared" si="31"/>
        <v>21.75550679809587</v>
      </c>
      <c r="AQ50">
        <f t="shared" si="31"/>
        <v>10.878432074831794</v>
      </c>
      <c r="AR50">
        <f t="shared" si="31"/>
        <v>21.758221182042224</v>
      </c>
      <c r="AS50">
        <f t="shared" si="31"/>
        <v>10.879788947690928</v>
      </c>
      <c r="AT50">
        <f t="shared" si="31"/>
        <v>21.76093428983247</v>
      </c>
      <c r="AU50">
        <f t="shared" si="31"/>
        <v>10.881145182771963</v>
      </c>
      <c r="AV50">
        <f t="shared" si="31"/>
        <v>21.763646122665996</v>
      </c>
      <c r="AW50">
        <f t="shared" si="31"/>
        <v>10.882500780674171</v>
      </c>
      <c r="AX50">
        <f t="shared" si="31"/>
        <v>21.76635668174052</v>
      </c>
      <c r="AY50">
        <f t="shared" si="31"/>
        <v>10.883855741995985</v>
      </c>
      <c r="AZ50">
        <f t="shared" si="31"/>
        <v>21.769065968252043</v>
      </c>
      <c r="BA50">
        <f t="shared" si="31"/>
        <v>10.885210067334992</v>
      </c>
      <c r="BB50">
        <f t="shared" si="31"/>
        <v>21.77177398339491</v>
      </c>
      <c r="BC50">
        <f t="shared" si="31"/>
        <v>10.886563757287936</v>
      </c>
      <c r="BD50">
        <f t="shared" si="31"/>
        <v>21.774480728361777</v>
      </c>
      <c r="BE50">
        <f t="shared" si="31"/>
        <v>10.887916812450728</v>
      </c>
      <c r="BF50">
        <f aca="true" t="shared" si="39" ref="BF50:BJ56">BF$5*LOG($B50+BF$6*$D50,2)</f>
        <v>21.77718620434361</v>
      </c>
      <c r="BG50">
        <f t="shared" si="39"/>
        <v>10.889269233418434</v>
      </c>
      <c r="BH50">
        <f t="shared" si="39"/>
        <v>21.77989041252972</v>
      </c>
      <c r="BI50">
        <f t="shared" si="39"/>
        <v>10.89062102078529</v>
      </c>
      <c r="BJ50">
        <f t="shared" si="39"/>
        <v>21.782593354107735</v>
      </c>
      <c r="BK50">
        <f t="shared" si="35"/>
        <v>10.891972175144693</v>
      </c>
      <c r="BL50">
        <f t="shared" si="35"/>
        <v>21.785295030263615</v>
      </c>
      <c r="BM50">
        <f t="shared" si="35"/>
        <v>10.893322697089207</v>
      </c>
      <c r="BN50">
        <f t="shared" si="35"/>
        <v>21.787995442181657</v>
      </c>
      <c r="BO50">
        <f t="shared" si="35"/>
        <v>10.894672587210566</v>
      </c>
      <c r="BP50">
        <f t="shared" si="35"/>
        <v>21.790694591044502</v>
      </c>
      <c r="BQ50">
        <f t="shared" si="35"/>
        <v>10.896021846099673</v>
      </c>
      <c r="BR50">
        <f t="shared" si="35"/>
        <v>21.793392478033123</v>
      </c>
      <c r="BS50">
        <f t="shared" si="35"/>
        <v>10.897370474346603</v>
      </c>
      <c r="BT50">
        <f t="shared" si="35"/>
        <v>21.796089104326846</v>
      </c>
      <c r="BU50">
        <f t="shared" si="35"/>
        <v>10.898718472540603</v>
      </c>
      <c r="BV50">
        <f t="shared" si="33"/>
        <v>21.79878447110334</v>
      </c>
      <c r="BW50">
        <f t="shared" si="33"/>
        <v>10.900065841270097</v>
      </c>
      <c r="BX50">
        <f t="shared" si="33"/>
        <v>21.801478579538617</v>
      </c>
      <c r="BY50">
        <f t="shared" si="33"/>
        <v>10.90141258112268</v>
      </c>
      <c r="BZ50">
        <f t="shared" si="33"/>
        <v>21.80417143080706</v>
      </c>
      <c r="CA50">
        <f t="shared" si="33"/>
        <v>10.902758692685127</v>
      </c>
      <c r="CB50">
        <f t="shared" si="33"/>
        <v>21.80686302608139</v>
      </c>
      <c r="CC50">
        <f t="shared" si="33"/>
        <v>10.904104176543399</v>
      </c>
      <c r="CD50">
        <f t="shared" si="36"/>
        <v>21.80955336653271</v>
      </c>
      <c r="CE50">
        <f t="shared" si="36"/>
        <v>10.905449033282627</v>
      </c>
      <c r="CF50">
        <f t="shared" si="34"/>
        <v>21.812242453330462</v>
      </c>
      <c r="CG50">
        <f t="shared" si="34"/>
        <v>10.906793263487131</v>
      </c>
      <c r="CH50">
        <f t="shared" si="34"/>
        <v>21.81493028764247</v>
      </c>
      <c r="CI50">
        <f t="shared" si="34"/>
        <v>10.90813686774041</v>
      </c>
      <c r="CJ50">
        <f t="shared" si="34"/>
        <v>21.81761687063492</v>
      </c>
      <c r="CK50">
        <f t="shared" si="34"/>
        <v>10.909479846625151</v>
      </c>
      <c r="CL50">
        <f t="shared" si="34"/>
        <v>21.820302203472377</v>
      </c>
      <c r="CM50">
        <f t="shared" si="34"/>
        <v>10.91082220072323</v>
      </c>
      <c r="CN50">
        <f t="shared" si="34"/>
        <v>21.822986287317764</v>
      </c>
      <c r="CO50">
        <f t="shared" si="34"/>
        <v>10.912163930615707</v>
      </c>
      <c r="CP50">
        <f t="shared" si="34"/>
        <v>21.825669123332407</v>
      </c>
      <c r="CQ50">
        <f t="shared" si="34"/>
        <v>10.913505036882832</v>
      </c>
      <c r="CR50">
        <f t="shared" si="34"/>
        <v>21.82835071267599</v>
      </c>
      <c r="CS50">
        <f t="shared" si="34"/>
        <v>10.914845520104052</v>
      </c>
      <c r="CT50">
        <f t="shared" si="34"/>
        <v>21.831031056506603</v>
      </c>
      <c r="CU50">
        <f t="shared" si="34"/>
        <v>10.916185380857998</v>
      </c>
      <c r="CV50">
        <f t="shared" si="34"/>
        <v>21.833710155980697</v>
      </c>
      <c r="CW50">
        <f t="shared" si="34"/>
        <v>10.917524619722505</v>
      </c>
      <c r="CX50">
        <f t="shared" si="34"/>
        <v>21.83638801225314</v>
      </c>
      <c r="CY50">
        <f t="shared" si="34"/>
        <v>5.459431618637297</v>
      </c>
      <c r="CZ50">
        <f t="shared" si="34"/>
        <v>0</v>
      </c>
      <c r="DA50">
        <f t="shared" si="16"/>
        <v>0</v>
      </c>
    </row>
    <row r="51" spans="1:105" ht="12">
      <c r="A51">
        <f t="shared" si="3"/>
        <v>45</v>
      </c>
      <c r="B51">
        <f>Hoja1!A54-1</f>
        <v>44</v>
      </c>
      <c r="C51">
        <f>Hoja1!A54</f>
        <v>45</v>
      </c>
      <c r="D51">
        <f>(C51-B51)/Hoja1!$E$6</f>
        <v>0.01020408163265306</v>
      </c>
      <c r="E51">
        <f t="shared" si="29"/>
        <v>5.459431618637297</v>
      </c>
      <c r="F51">
        <f t="shared" si="37"/>
        <v>21.83906462647717</v>
      </c>
      <c r="G51">
        <f t="shared" si="37"/>
        <v>10.920201234090491</v>
      </c>
      <c r="H51">
        <f t="shared" si="37"/>
        <v>21.84173999980444</v>
      </c>
      <c r="I51">
        <f t="shared" si="37"/>
        <v>10.921538610745618</v>
      </c>
      <c r="J51">
        <f t="shared" si="37"/>
        <v>21.844414133384984</v>
      </c>
      <c r="K51">
        <f t="shared" si="37"/>
        <v>10.922875367814594</v>
      </c>
      <c r="L51">
        <f t="shared" si="37"/>
        <v>21.847087028367255</v>
      </c>
      <c r="M51">
        <f t="shared" si="37"/>
        <v>10.924211505871247</v>
      </c>
      <c r="N51">
        <f t="shared" si="37"/>
        <v>21.849758685898102</v>
      </c>
      <c r="O51">
        <f t="shared" si="37"/>
        <v>10.9255470254886</v>
      </c>
      <c r="P51">
        <f t="shared" si="38"/>
        <v>21.852429107122784</v>
      </c>
      <c r="Q51">
        <f t="shared" si="38"/>
        <v>10.926881927238885</v>
      </c>
      <c r="R51">
        <f t="shared" si="38"/>
        <v>21.855098293184962</v>
      </c>
      <c r="S51">
        <f t="shared" si="38"/>
        <v>10.928216211693542</v>
      </c>
      <c r="T51">
        <f t="shared" si="38"/>
        <v>21.857766245226735</v>
      </c>
      <c r="U51">
        <f t="shared" si="38"/>
        <v>10.929549879423215</v>
      </c>
      <c r="V51">
        <f t="shared" si="38"/>
        <v>21.860432964388586</v>
      </c>
      <c r="W51">
        <f t="shared" si="38"/>
        <v>10.93088293099776</v>
      </c>
      <c r="X51">
        <f t="shared" si="38"/>
        <v>21.86309845180944</v>
      </c>
      <c r="Y51">
        <f t="shared" si="38"/>
        <v>10.932215366986238</v>
      </c>
      <c r="Z51">
        <f t="shared" si="32"/>
        <v>21.865762708626644</v>
      </c>
      <c r="AA51">
        <f t="shared" si="32"/>
        <v>10.93354718795693</v>
      </c>
      <c r="AB51">
        <f t="shared" si="32"/>
        <v>21.868425735975958</v>
      </c>
      <c r="AC51">
        <f t="shared" si="32"/>
        <v>10.934878394477327</v>
      </c>
      <c r="AD51">
        <f t="shared" si="32"/>
        <v>21.871087534991577</v>
      </c>
      <c r="AE51">
        <f aca="true" t="shared" si="40" ref="AE51:AN56">AE$5*LOG($B51+AE$6*$D51,2)</f>
        <v>10.936208987114131</v>
      </c>
      <c r="AF51">
        <f t="shared" si="40"/>
        <v>21.873748106806136</v>
      </c>
      <c r="AG51">
        <f t="shared" si="40"/>
        <v>10.937538966433268</v>
      </c>
      <c r="AH51">
        <f t="shared" si="40"/>
        <v>21.87640745255069</v>
      </c>
      <c r="AI51">
        <f t="shared" si="40"/>
        <v>10.938868332999872</v>
      </c>
      <c r="AJ51">
        <f t="shared" si="40"/>
        <v>21.879065573354737</v>
      </c>
      <c r="AK51">
        <f t="shared" si="40"/>
        <v>10.940197087378307</v>
      </c>
      <c r="AL51">
        <f t="shared" si="40"/>
        <v>21.88172247034622</v>
      </c>
      <c r="AM51">
        <f t="shared" si="40"/>
        <v>10.94152523013215</v>
      </c>
      <c r="AN51">
        <f t="shared" si="40"/>
        <v>21.88437814465151</v>
      </c>
      <c r="AO51">
        <f aca="true" t="shared" si="41" ref="AO51:AX56">AO$5*LOG($B51+AO$6*$D51,2)</f>
        <v>10.942852761824202</v>
      </c>
      <c r="AP51">
        <f t="shared" si="41"/>
        <v>21.88703259739544</v>
      </c>
      <c r="AQ51">
        <f t="shared" si="41"/>
        <v>10.94417968301649</v>
      </c>
      <c r="AR51">
        <f t="shared" si="41"/>
        <v>21.889685829701286</v>
      </c>
      <c r="AS51">
        <f t="shared" si="41"/>
        <v>10.945505994270263</v>
      </c>
      <c r="AT51">
        <f t="shared" si="41"/>
        <v>21.892337842690768</v>
      </c>
      <c r="AU51">
        <f t="shared" si="41"/>
        <v>10.946831696145997</v>
      </c>
      <c r="AV51">
        <f t="shared" si="41"/>
        <v>21.894988637484076</v>
      </c>
      <c r="AW51">
        <f t="shared" si="41"/>
        <v>10.948156789203397</v>
      </c>
      <c r="AX51">
        <f t="shared" si="41"/>
        <v>21.89763821519984</v>
      </c>
      <c r="AY51">
        <f aca="true" t="shared" si="42" ref="AY51:BE56">AY$5*LOG($B51+AY$6*$D51,2)</f>
        <v>10.949481274001398</v>
      </c>
      <c r="AZ51">
        <f t="shared" si="42"/>
        <v>21.900286576955157</v>
      </c>
      <c r="BA51">
        <f t="shared" si="42"/>
        <v>10.950805151098162</v>
      </c>
      <c r="BB51">
        <f t="shared" si="42"/>
        <v>21.902933723865594</v>
      </c>
      <c r="BC51">
        <f t="shared" si="42"/>
        <v>10.952128421051084</v>
      </c>
      <c r="BD51">
        <f t="shared" si="42"/>
        <v>21.905579657045166</v>
      </c>
      <c r="BE51">
        <f t="shared" si="42"/>
        <v>10.953451084416798</v>
      </c>
      <c r="BF51">
        <f t="shared" si="39"/>
        <v>21.908224377606377</v>
      </c>
      <c r="BG51">
        <f t="shared" si="39"/>
        <v>10.954773141751165</v>
      </c>
      <c r="BH51">
        <f t="shared" si="39"/>
        <v>21.91086788666019</v>
      </c>
      <c r="BI51">
        <f t="shared" si="39"/>
        <v>10.956094593609288</v>
      </c>
      <c r="BJ51">
        <f t="shared" si="39"/>
        <v>21.91351018531604</v>
      </c>
      <c r="BK51">
        <f t="shared" si="35"/>
        <v>10.957415440545505</v>
      </c>
      <c r="BL51">
        <f t="shared" si="35"/>
        <v>21.91615127468184</v>
      </c>
      <c r="BM51">
        <f t="shared" si="35"/>
        <v>10.958735683113394</v>
      </c>
      <c r="BN51">
        <f t="shared" si="35"/>
        <v>21.918791155864</v>
      </c>
      <c r="BO51">
        <f t="shared" si="35"/>
        <v>10.96005532186577</v>
      </c>
      <c r="BP51">
        <f t="shared" si="35"/>
        <v>21.921429829967384</v>
      </c>
      <c r="BQ51">
        <f t="shared" si="35"/>
        <v>10.961374357354696</v>
      </c>
      <c r="BR51">
        <f t="shared" si="35"/>
        <v>21.924067298095355</v>
      </c>
      <c r="BS51">
        <f t="shared" si="35"/>
        <v>10.962692790131477</v>
      </c>
      <c r="BT51">
        <f t="shared" si="35"/>
        <v>21.926703561349772</v>
      </c>
      <c r="BU51">
        <f t="shared" si="35"/>
        <v>10.964010620746656</v>
      </c>
      <c r="BV51">
        <f t="shared" si="33"/>
        <v>21.92933862083097</v>
      </c>
      <c r="BW51">
        <f t="shared" si="33"/>
        <v>10.965327849750029</v>
      </c>
      <c r="BX51">
        <f t="shared" si="33"/>
        <v>21.931972477637785</v>
      </c>
      <c r="BY51">
        <f t="shared" si="33"/>
        <v>10.966644477690638</v>
      </c>
      <c r="BZ51">
        <f t="shared" si="33"/>
        <v>21.93460513286755</v>
      </c>
      <c r="CA51">
        <f t="shared" si="33"/>
        <v>10.967960505116771</v>
      </c>
      <c r="CB51">
        <f t="shared" si="33"/>
        <v>21.937236587616088</v>
      </c>
      <c r="CC51">
        <f t="shared" si="33"/>
        <v>10.96927593257597</v>
      </c>
      <c r="CD51">
        <f t="shared" si="36"/>
        <v>21.93986684297774</v>
      </c>
      <c r="CE51">
        <f t="shared" si="36"/>
        <v>10.970590760615025</v>
      </c>
      <c r="CF51">
        <f t="shared" si="34"/>
        <v>21.942495900045333</v>
      </c>
      <c r="CG51">
        <f t="shared" si="34"/>
        <v>10.971904989779981</v>
      </c>
      <c r="CH51">
        <f t="shared" si="34"/>
        <v>21.945123759910214</v>
      </c>
      <c r="CI51">
        <f t="shared" si="34"/>
        <v>10.973218620616137</v>
      </c>
      <c r="CJ51">
        <f t="shared" si="34"/>
        <v>21.94775042366223</v>
      </c>
      <c r="CK51">
        <f t="shared" si="34"/>
        <v>10.974531653668047</v>
      </c>
      <c r="CL51">
        <f t="shared" si="34"/>
        <v>21.950375892389758</v>
      </c>
      <c r="CM51">
        <f t="shared" si="34"/>
        <v>10.97584408947952</v>
      </c>
      <c r="CN51">
        <f t="shared" si="34"/>
        <v>21.953000167179663</v>
      </c>
      <c r="CO51">
        <f t="shared" si="34"/>
        <v>10.977155928593628</v>
      </c>
      <c r="CP51">
        <f t="shared" si="34"/>
        <v>21.95562324911735</v>
      </c>
      <c r="CQ51">
        <f t="shared" si="34"/>
        <v>10.978467171552698</v>
      </c>
      <c r="CR51">
        <f t="shared" si="34"/>
        <v>21.958245139286742</v>
      </c>
      <c r="CS51">
        <f t="shared" si="34"/>
        <v>10.979777818898322</v>
      </c>
      <c r="CT51">
        <f t="shared" si="34"/>
        <v>21.96086583877027</v>
      </c>
      <c r="CU51">
        <f t="shared" si="34"/>
        <v>10.98108787117135</v>
      </c>
      <c r="CV51">
        <f t="shared" si="34"/>
        <v>21.963485348648913</v>
      </c>
      <c r="CW51">
        <f t="shared" si="34"/>
        <v>10.9823973289119</v>
      </c>
      <c r="CX51">
        <f t="shared" si="34"/>
        <v>21.96610367000216</v>
      </c>
      <c r="CY51">
        <f t="shared" si="34"/>
        <v>5.491853096329675</v>
      </c>
      <c r="CZ51">
        <f t="shared" si="34"/>
        <v>0</v>
      </c>
      <c r="DA51">
        <f t="shared" si="16"/>
        <v>0</v>
      </c>
    </row>
    <row r="52" spans="1:105" ht="12">
      <c r="A52">
        <f t="shared" si="3"/>
        <v>46</v>
      </c>
      <c r="B52">
        <f>Hoja1!A55-1</f>
        <v>45</v>
      </c>
      <c r="C52">
        <f>Hoja1!A55</f>
        <v>46</v>
      </c>
      <c r="D52">
        <f>(C52-B52)/Hoja1!$E$6</f>
        <v>0.01020408163265306</v>
      </c>
      <c r="E52">
        <f t="shared" si="29"/>
        <v>5.491853096329675</v>
      </c>
      <c r="F52">
        <f t="shared" si="37"/>
        <v>21.968720803908038</v>
      </c>
      <c r="G52">
        <f t="shared" si="37"/>
        <v>10.98501446295235</v>
      </c>
      <c r="H52">
        <f t="shared" si="37"/>
        <v>21.97133675144311</v>
      </c>
      <c r="I52">
        <f t="shared" si="37"/>
        <v>10.986322140328813</v>
      </c>
      <c r="J52">
        <f t="shared" si="37"/>
        <v>21.97395151368248</v>
      </c>
      <c r="K52">
        <f t="shared" si="37"/>
        <v>10.987629225325922</v>
      </c>
      <c r="L52">
        <f t="shared" si="37"/>
        <v>21.97656509169978</v>
      </c>
      <c r="M52">
        <f t="shared" si="37"/>
        <v>10.988935718480134</v>
      </c>
      <c r="N52">
        <f t="shared" si="37"/>
        <v>21.97917748656719</v>
      </c>
      <c r="O52">
        <f t="shared" si="37"/>
        <v>10.990241620327172</v>
      </c>
      <c r="P52">
        <f t="shared" si="38"/>
        <v>21.981788699355434</v>
      </c>
      <c r="Q52">
        <f t="shared" si="38"/>
        <v>10.991546931402036</v>
      </c>
      <c r="R52">
        <f t="shared" si="38"/>
        <v>21.98439873113378</v>
      </c>
      <c r="S52">
        <f t="shared" si="38"/>
        <v>10.992851652238999</v>
      </c>
      <c r="T52">
        <f t="shared" si="38"/>
        <v>21.987007582970055</v>
      </c>
      <c r="U52">
        <f t="shared" si="38"/>
        <v>10.994155783371607</v>
      </c>
      <c r="V52">
        <f t="shared" si="38"/>
        <v>21.98961525593063</v>
      </c>
      <c r="W52">
        <f t="shared" si="38"/>
        <v>10.995459325332689</v>
      </c>
      <c r="X52">
        <f t="shared" si="38"/>
        <v>21.992221751080432</v>
      </c>
      <c r="Y52">
        <f t="shared" si="38"/>
        <v>10.996762278654344</v>
      </c>
      <c r="Z52">
        <f t="shared" si="32"/>
        <v>21.99482706948295</v>
      </c>
      <c r="AA52">
        <f t="shared" si="32"/>
        <v>10.998064643867961</v>
      </c>
      <c r="AB52">
        <f t="shared" si="32"/>
        <v>21.997431212200226</v>
      </c>
      <c r="AC52">
        <f t="shared" si="32"/>
        <v>10.999366421504199</v>
      </c>
      <c r="AD52">
        <f t="shared" si="32"/>
        <v>22.00003418029287</v>
      </c>
      <c r="AE52">
        <f t="shared" si="40"/>
        <v>11.000667612093004</v>
      </c>
      <c r="AF52">
        <f t="shared" si="40"/>
        <v>22.002635974820063</v>
      </c>
      <c r="AG52">
        <f t="shared" si="40"/>
        <v>11.001968216163606</v>
      </c>
      <c r="AH52">
        <f t="shared" si="40"/>
        <v>22.00523659683954</v>
      </c>
      <c r="AI52">
        <f t="shared" si="40"/>
        <v>11.003268234244521</v>
      </c>
      <c r="AJ52">
        <f t="shared" si="40"/>
        <v>22.00783604740762</v>
      </c>
      <c r="AK52">
        <f t="shared" si="40"/>
        <v>11.004567666863544</v>
      </c>
      <c r="AL52">
        <f t="shared" si="40"/>
        <v>22.010434327579183</v>
      </c>
      <c r="AM52">
        <f t="shared" si="40"/>
        <v>11.005866514547769</v>
      </c>
      <c r="AN52">
        <f t="shared" si="40"/>
        <v>22.013031438407697</v>
      </c>
      <c r="AO52">
        <f t="shared" si="41"/>
        <v>11.007164777823565</v>
      </c>
      <c r="AP52">
        <f t="shared" si="41"/>
        <v>22.0156273809452</v>
      </c>
      <c r="AQ52">
        <f t="shared" si="41"/>
        <v>11.008462457216599</v>
      </c>
      <c r="AR52">
        <f t="shared" si="41"/>
        <v>22.018222156242317</v>
      </c>
      <c r="AS52">
        <f t="shared" si="41"/>
        <v>11.009759553251829</v>
      </c>
      <c r="AT52">
        <f t="shared" si="41"/>
        <v>22.020815765348246</v>
      </c>
      <c r="AU52">
        <f t="shared" si="41"/>
        <v>11.011056066453502</v>
      </c>
      <c r="AV52">
        <f t="shared" si="41"/>
        <v>22.02340820931078</v>
      </c>
      <c r="AW52">
        <f t="shared" si="41"/>
        <v>11.012351997345164</v>
      </c>
      <c r="AX52">
        <f t="shared" si="41"/>
        <v>22.025999489176307</v>
      </c>
      <c r="AY52">
        <f t="shared" si="42"/>
        <v>11.013647346449648</v>
      </c>
      <c r="AZ52">
        <f t="shared" si="42"/>
        <v>22.028589605989787</v>
      </c>
      <c r="BA52">
        <f t="shared" si="42"/>
        <v>11.014942114289088</v>
      </c>
      <c r="BB52">
        <f t="shared" si="42"/>
        <v>22.031178560794785</v>
      </c>
      <c r="BC52">
        <f t="shared" si="42"/>
        <v>11.016236301384918</v>
      </c>
      <c r="BD52">
        <f t="shared" si="42"/>
        <v>22.033766354633467</v>
      </c>
      <c r="BE52">
        <f t="shared" si="42"/>
        <v>11.017529908257865</v>
      </c>
      <c r="BF52">
        <f t="shared" si="39"/>
        <v>22.03635298854659</v>
      </c>
      <c r="BG52">
        <f t="shared" si="39"/>
        <v>11.01882293542796</v>
      </c>
      <c r="BH52">
        <f t="shared" si="39"/>
        <v>22.03893846357351</v>
      </c>
      <c r="BI52">
        <f t="shared" si="39"/>
        <v>11.020115383414531</v>
      </c>
      <c r="BJ52">
        <f t="shared" si="39"/>
        <v>22.041522780752192</v>
      </c>
      <c r="BK52">
        <f t="shared" si="35"/>
        <v>11.021407252736214</v>
      </c>
      <c r="BL52">
        <f t="shared" si="35"/>
        <v>22.04410594111921</v>
      </c>
      <c r="BM52">
        <f t="shared" si="35"/>
        <v>11.022698543910945</v>
      </c>
      <c r="BN52">
        <f t="shared" si="35"/>
        <v>22.046687945709735</v>
      </c>
      <c r="BO52">
        <f t="shared" si="35"/>
        <v>11.023989257455964</v>
      </c>
      <c r="BP52">
        <f t="shared" si="35"/>
        <v>22.049268795557563</v>
      </c>
      <c r="BQ52">
        <f t="shared" si="35"/>
        <v>11.025279393887821</v>
      </c>
      <c r="BR52">
        <f t="shared" si="35"/>
        <v>22.05184849169509</v>
      </c>
      <c r="BS52">
        <f t="shared" si="35"/>
        <v>11.026568953722371</v>
      </c>
      <c r="BT52">
        <f t="shared" si="35"/>
        <v>22.054427035153346</v>
      </c>
      <c r="BU52">
        <f t="shared" si="35"/>
        <v>11.02785793747478</v>
      </c>
      <c r="BV52">
        <f t="shared" si="33"/>
        <v>22.057004426961957</v>
      </c>
      <c r="BW52">
        <f t="shared" si="33"/>
        <v>11.029146345659518</v>
      </c>
      <c r="BX52">
        <f t="shared" si="33"/>
        <v>22.05958066814919</v>
      </c>
      <c r="BY52">
        <f t="shared" si="33"/>
        <v>11.03043417879037</v>
      </c>
      <c r="BZ52">
        <f t="shared" si="33"/>
        <v>22.06215575974192</v>
      </c>
      <c r="CA52">
        <f t="shared" si="33"/>
        <v>11.031721437380437</v>
      </c>
      <c r="CB52">
        <f t="shared" si="33"/>
        <v>22.064729702765664</v>
      </c>
      <c r="CC52">
        <f t="shared" si="33"/>
        <v>11.033008121942128</v>
      </c>
      <c r="CD52">
        <f t="shared" si="36"/>
        <v>22.067302498244548</v>
      </c>
      <c r="CE52">
        <f t="shared" si="36"/>
        <v>11.03429423298717</v>
      </c>
      <c r="CF52">
        <f t="shared" si="34"/>
        <v>22.069874147201347</v>
      </c>
      <c r="CG52">
        <f t="shared" si="34"/>
        <v>11.035579771026603</v>
      </c>
      <c r="CH52">
        <f t="shared" si="34"/>
        <v>22.07244465065746</v>
      </c>
      <c r="CI52">
        <f t="shared" si="34"/>
        <v>11.036864736570786</v>
      </c>
      <c r="CJ52">
        <f t="shared" si="34"/>
        <v>22.075014009632923</v>
      </c>
      <c r="CK52">
        <f t="shared" si="34"/>
        <v>11.038149130129398</v>
      </c>
      <c r="CL52">
        <f t="shared" si="34"/>
        <v>22.077582225146404</v>
      </c>
      <c r="CM52">
        <f t="shared" si="34"/>
        <v>11.039432952211437</v>
      </c>
      <c r="CN52">
        <f t="shared" si="34"/>
        <v>22.08014929821523</v>
      </c>
      <c r="CO52">
        <f t="shared" si="34"/>
        <v>11.040716203325218</v>
      </c>
      <c r="CP52">
        <f t="shared" si="34"/>
        <v>22.082715229855353</v>
      </c>
      <c r="CQ52">
        <f t="shared" si="34"/>
        <v>11.041998883978383</v>
      </c>
      <c r="CR52">
        <f t="shared" si="34"/>
        <v>22.085280021081374</v>
      </c>
      <c r="CS52">
        <f t="shared" si="34"/>
        <v>11.043280994677895</v>
      </c>
      <c r="CT52">
        <f t="shared" si="34"/>
        <v>22.087843672906544</v>
      </c>
      <c r="CU52">
        <f t="shared" si="34"/>
        <v>11.044562535930043</v>
      </c>
      <c r="CV52">
        <f t="shared" si="34"/>
        <v>22.090406186342772</v>
      </c>
      <c r="CW52">
        <f t="shared" si="34"/>
        <v>11.04584350824044</v>
      </c>
      <c r="CX52">
        <f t="shared" si="34"/>
        <v>22.092967562400602</v>
      </c>
      <c r="CY52">
        <f t="shared" si="34"/>
        <v>5.523561956057013</v>
      </c>
      <c r="CZ52">
        <f t="shared" si="34"/>
        <v>0</v>
      </c>
      <c r="DA52">
        <f t="shared" si="16"/>
        <v>0</v>
      </c>
    </row>
    <row r="53" spans="1:105" ht="12">
      <c r="A53">
        <f t="shared" si="3"/>
        <v>47</v>
      </c>
      <c r="B53">
        <f>Hoja1!A56-1</f>
        <v>46</v>
      </c>
      <c r="C53">
        <f>Hoja1!A56</f>
        <v>47</v>
      </c>
      <c r="D53">
        <f>(C53-B53)/Hoja1!$E$6</f>
        <v>0.01020408163265306</v>
      </c>
      <c r="E53">
        <f t="shared" si="29"/>
        <v>5.523561956057013</v>
      </c>
      <c r="F53">
        <f t="shared" si="37"/>
        <v>22.09552780208925</v>
      </c>
      <c r="G53">
        <f t="shared" si="37"/>
        <v>11.04840374805507</v>
      </c>
      <c r="H53">
        <f t="shared" si="37"/>
        <v>22.09808690641658</v>
      </c>
      <c r="I53">
        <f t="shared" si="37"/>
        <v>11.04968301656717</v>
      </c>
      <c r="J53">
        <f t="shared" si="37"/>
        <v>22.10064487638912</v>
      </c>
      <c r="K53">
        <f t="shared" si="37"/>
        <v>11.050961718153257</v>
      </c>
      <c r="L53">
        <f t="shared" si="37"/>
        <v>22.10320171301205</v>
      </c>
      <c r="M53">
        <f t="shared" si="37"/>
        <v>11.052239853315585</v>
      </c>
      <c r="N53">
        <f t="shared" si="37"/>
        <v>22.105757417289233</v>
      </c>
      <c r="O53">
        <f t="shared" si="37"/>
        <v>11.053517422555752</v>
      </c>
      <c r="P53">
        <f t="shared" si="38"/>
        <v>22.108311990223182</v>
      </c>
      <c r="Q53">
        <f t="shared" si="38"/>
        <v>11.054794426374684</v>
      </c>
      <c r="R53">
        <f t="shared" si="38"/>
        <v>22.110865432815086</v>
      </c>
      <c r="S53">
        <f t="shared" si="38"/>
        <v>11.056070865272643</v>
      </c>
      <c r="T53">
        <f t="shared" si="38"/>
        <v>22.113417746064812</v>
      </c>
      <c r="U53">
        <f t="shared" si="38"/>
        <v>11.057346739749224</v>
      </c>
      <c r="V53">
        <f t="shared" si="38"/>
        <v>22.11596893097089</v>
      </c>
      <c r="W53">
        <f t="shared" si="38"/>
        <v>11.058622050303368</v>
      </c>
      <c r="X53">
        <f t="shared" si="38"/>
        <v>22.118518988530525</v>
      </c>
      <c r="Y53">
        <f t="shared" si="38"/>
        <v>11.059896797433348</v>
      </c>
      <c r="Z53">
        <f t="shared" si="32"/>
        <v>22.121067919739616</v>
      </c>
      <c r="AA53">
        <f t="shared" si="32"/>
        <v>11.06117098163678</v>
      </c>
      <c r="AB53">
        <f t="shared" si="32"/>
        <v>22.123615725592725</v>
      </c>
      <c r="AC53">
        <f t="shared" si="32"/>
        <v>11.062444603410615</v>
      </c>
      <c r="AD53">
        <f t="shared" si="32"/>
        <v>22.12616240708311</v>
      </c>
      <c r="AE53">
        <f t="shared" si="40"/>
        <v>11.063717663251156</v>
      </c>
      <c r="AF53">
        <f t="shared" si="40"/>
        <v>22.128707965202707</v>
      </c>
      <c r="AG53">
        <f t="shared" si="40"/>
        <v>11.064990161654041</v>
      </c>
      <c r="AH53">
        <f t="shared" si="40"/>
        <v>22.131252400942145</v>
      </c>
      <c r="AI53">
        <f t="shared" si="40"/>
        <v>11.06626209911426</v>
      </c>
      <c r="AJ53">
        <f t="shared" si="40"/>
        <v>22.13379571529074</v>
      </c>
      <c r="AK53">
        <f t="shared" si="40"/>
        <v>11.067533476126139</v>
      </c>
      <c r="AL53">
        <f t="shared" si="40"/>
        <v>22.136337909236506</v>
      </c>
      <c r="AM53">
        <f t="shared" si="40"/>
        <v>11.06880429318336</v>
      </c>
      <c r="AN53">
        <f t="shared" si="40"/>
        <v>22.13887898376614</v>
      </c>
      <c r="AO53">
        <f t="shared" si="41"/>
        <v>11.070074550778948</v>
      </c>
      <c r="AP53">
        <f t="shared" si="41"/>
        <v>22.141418939865048</v>
      </c>
      <c r="AQ53">
        <f t="shared" si="41"/>
        <v>11.071344249405279</v>
      </c>
      <c r="AR53">
        <f t="shared" si="41"/>
        <v>22.14395777851733</v>
      </c>
      <c r="AS53">
        <f t="shared" si="41"/>
        <v>11.07261338955408</v>
      </c>
      <c r="AT53">
        <f t="shared" si="41"/>
        <v>22.146495500705782</v>
      </c>
      <c r="AU53">
        <f t="shared" si="41"/>
        <v>11.073881971716427</v>
      </c>
      <c r="AV53">
        <f t="shared" si="41"/>
        <v>22.149032107411927</v>
      </c>
      <c r="AW53">
        <f t="shared" si="41"/>
        <v>11.075149996382747</v>
      </c>
      <c r="AX53">
        <f t="shared" si="41"/>
        <v>22.151567599615966</v>
      </c>
      <c r="AY53">
        <f t="shared" si="42"/>
        <v>11.076417464042828</v>
      </c>
      <c r="AZ53">
        <f t="shared" si="42"/>
        <v>22.154101978296822</v>
      </c>
      <c r="BA53">
        <f t="shared" si="42"/>
        <v>11.077684375185807</v>
      </c>
      <c r="BB53">
        <f t="shared" si="42"/>
        <v>22.156635244432124</v>
      </c>
      <c r="BC53">
        <f t="shared" si="42"/>
        <v>11.078950730300178</v>
      </c>
      <c r="BD53">
        <f t="shared" si="42"/>
        <v>22.15916739899823</v>
      </c>
      <c r="BE53">
        <f t="shared" si="42"/>
        <v>11.080216529873793</v>
      </c>
      <c r="BF53">
        <f t="shared" si="39"/>
        <v>22.161698442970188</v>
      </c>
      <c r="BG53">
        <f t="shared" si="39"/>
        <v>11.08148177439386</v>
      </c>
      <c r="BH53">
        <f t="shared" si="39"/>
        <v>22.16422837732178</v>
      </c>
      <c r="BI53">
        <f t="shared" si="39"/>
        <v>11.082746464346947</v>
      </c>
      <c r="BJ53">
        <f t="shared" si="39"/>
        <v>22.166757203025508</v>
      </c>
      <c r="BK53">
        <f t="shared" si="35"/>
        <v>11.084010600218987</v>
      </c>
      <c r="BL53">
        <f t="shared" si="35"/>
        <v>22.169284921052583</v>
      </c>
      <c r="BM53">
        <f t="shared" si="35"/>
        <v>11.08527418249527</v>
      </c>
      <c r="BN53">
        <f t="shared" si="35"/>
        <v>22.171811532372963</v>
      </c>
      <c r="BO53">
        <f t="shared" si="35"/>
        <v>11.086537211660447</v>
      </c>
      <c r="BP53">
        <f t="shared" si="35"/>
        <v>22.174337037955308</v>
      </c>
      <c r="BQ53">
        <f t="shared" si="35"/>
        <v>11.08779968819854</v>
      </c>
      <c r="BR53">
        <f t="shared" si="35"/>
        <v>22.176861438767023</v>
      </c>
      <c r="BS53">
        <f t="shared" si="35"/>
        <v>11.08906161259293</v>
      </c>
      <c r="BT53">
        <f t="shared" si="35"/>
        <v>22.179384735774235</v>
      </c>
      <c r="BU53">
        <f t="shared" si="35"/>
        <v>11.090322985326363</v>
      </c>
      <c r="BV53">
        <f t="shared" si="33"/>
        <v>22.181906929941814</v>
      </c>
      <c r="BW53">
        <f t="shared" si="33"/>
        <v>11.091583806880957</v>
      </c>
      <c r="BX53">
        <f t="shared" si="33"/>
        <v>22.184428022233355</v>
      </c>
      <c r="BY53">
        <f t="shared" si="33"/>
        <v>11.092844077738198</v>
      </c>
      <c r="BZ53">
        <f t="shared" si="33"/>
        <v>22.186948013611197</v>
      </c>
      <c r="CA53">
        <f t="shared" si="33"/>
        <v>11.094103798378933</v>
      </c>
      <c r="CB53">
        <f t="shared" si="33"/>
        <v>22.18946690503642</v>
      </c>
      <c r="CC53">
        <f t="shared" si="33"/>
        <v>11.095362969283395</v>
      </c>
      <c r="CD53">
        <f t="shared" si="36"/>
        <v>22.191984697468836</v>
      </c>
      <c r="CE53">
        <f t="shared" si="36"/>
        <v>11.096621590931171</v>
      </c>
      <c r="CF53">
        <f t="shared" si="34"/>
        <v>22.194501391867014</v>
      </c>
      <c r="CG53">
        <f t="shared" si="34"/>
        <v>11.097879663801235</v>
      </c>
      <c r="CH53">
        <f t="shared" si="34"/>
        <v>22.197016989188256</v>
      </c>
      <c r="CI53">
        <f t="shared" si="34"/>
        <v>11.099137188371925</v>
      </c>
      <c r="CJ53">
        <f t="shared" si="34"/>
        <v>22.199531490388633</v>
      </c>
      <c r="CK53">
        <f t="shared" si="34"/>
        <v>11.100394165120958</v>
      </c>
      <c r="CL53">
        <f t="shared" si="34"/>
        <v>22.202044896422944</v>
      </c>
      <c r="CM53">
        <f t="shared" si="34"/>
        <v>11.101650594525433</v>
      </c>
      <c r="CN53">
        <f t="shared" si="34"/>
        <v>22.204557208244754</v>
      </c>
      <c r="CO53">
        <f t="shared" si="34"/>
        <v>11.102906477061811</v>
      </c>
      <c r="CP53">
        <f t="shared" si="34"/>
        <v>22.207068426806384</v>
      </c>
      <c r="CQ53">
        <f t="shared" si="34"/>
        <v>11.104161813205943</v>
      </c>
      <c r="CR53">
        <f t="shared" si="34"/>
        <v>22.209578553058904</v>
      </c>
      <c r="CS53">
        <f t="shared" si="34"/>
        <v>11.10541660343306</v>
      </c>
      <c r="CT53">
        <f t="shared" si="34"/>
        <v>22.212087587952148</v>
      </c>
      <c r="CU53">
        <f t="shared" si="34"/>
        <v>11.106670848217762</v>
      </c>
      <c r="CV53">
        <f t="shared" si="34"/>
        <v>22.214595532434714</v>
      </c>
      <c r="CW53">
        <f t="shared" si="34"/>
        <v>11.107924548034045</v>
      </c>
      <c r="CX53">
        <f t="shared" si="34"/>
        <v>22.21710238745396</v>
      </c>
      <c r="CY53">
        <f t="shared" si="34"/>
        <v>5.554588851677638</v>
      </c>
      <c r="CZ53">
        <f t="shared" si="34"/>
        <v>0</v>
      </c>
      <c r="DA53">
        <f t="shared" si="16"/>
        <v>0</v>
      </c>
    </row>
    <row r="54" spans="1:105" ht="12">
      <c r="A54">
        <f t="shared" si="3"/>
        <v>48</v>
      </c>
      <c r="B54">
        <f>Hoja1!A57-1</f>
        <v>47</v>
      </c>
      <c r="C54">
        <f>Hoja1!A57</f>
        <v>48</v>
      </c>
      <c r="D54">
        <f>(C54-B54)/Hoja1!$E$6</f>
        <v>0.01020408163265306</v>
      </c>
      <c r="E54">
        <f t="shared" si="29"/>
        <v>5.554588851677638</v>
      </c>
      <c r="F54">
        <f t="shared" si="37"/>
        <v>22.21960815395601</v>
      </c>
      <c r="G54">
        <f t="shared" si="37"/>
        <v>11.11043031465421</v>
      </c>
      <c r="H54">
        <f t="shared" si="37"/>
        <v>22.222112832885763</v>
      </c>
      <c r="I54">
        <f t="shared" si="37"/>
        <v>11.111682382402984</v>
      </c>
      <c r="J54">
        <f t="shared" si="37"/>
        <v>22.22461642518688</v>
      </c>
      <c r="K54">
        <f t="shared" si="37"/>
        <v>11.112933907073128</v>
      </c>
      <c r="L54">
        <f t="shared" si="37"/>
        <v>22.227118931801794</v>
      </c>
      <c r="M54">
        <f t="shared" si="37"/>
        <v>11.114184889135549</v>
      </c>
      <c r="N54">
        <f t="shared" si="37"/>
        <v>22.229620353671717</v>
      </c>
      <c r="O54">
        <f t="shared" si="37"/>
        <v>11.11543532906055</v>
      </c>
      <c r="P54">
        <f t="shared" si="38"/>
        <v>22.232120691736633</v>
      </c>
      <c r="Q54">
        <f t="shared" si="38"/>
        <v>11.116685227317815</v>
      </c>
      <c r="R54">
        <f t="shared" si="38"/>
        <v>22.234619946935315</v>
      </c>
      <c r="S54">
        <f t="shared" si="38"/>
        <v>11.117934584376425</v>
      </c>
      <c r="T54">
        <f t="shared" si="38"/>
        <v>22.237118120205306</v>
      </c>
      <c r="U54">
        <f t="shared" si="38"/>
        <v>11.119183400704845</v>
      </c>
      <c r="V54">
        <f t="shared" si="38"/>
        <v>22.239615212482935</v>
      </c>
      <c r="W54">
        <f t="shared" si="38"/>
        <v>11.120431676770941</v>
      </c>
      <c r="X54">
        <f t="shared" si="38"/>
        <v>22.242111224703315</v>
      </c>
      <c r="Y54">
        <f t="shared" si="38"/>
        <v>11.121679413041965</v>
      </c>
      <c r="Z54">
        <f t="shared" si="32"/>
        <v>22.24460615780035</v>
      </c>
      <c r="AA54">
        <f t="shared" si="32"/>
        <v>11.122926609984564</v>
      </c>
      <c r="AB54">
        <f t="shared" si="32"/>
        <v>22.247100012706735</v>
      </c>
      <c r="AC54">
        <f t="shared" si="32"/>
        <v>11.124173268064782</v>
      </c>
      <c r="AD54">
        <f t="shared" si="32"/>
        <v>22.24959279035394</v>
      </c>
      <c r="AE54">
        <f t="shared" si="40"/>
        <v>11.125419387748057</v>
      </c>
      <c r="AF54">
        <f t="shared" si="40"/>
        <v>22.252084491672253</v>
      </c>
      <c r="AG54">
        <f t="shared" si="40"/>
        <v>11.126664969499227</v>
      </c>
      <c r="AH54">
        <f t="shared" si="40"/>
        <v>22.25457511759074</v>
      </c>
      <c r="AI54">
        <f t="shared" si="40"/>
        <v>11.127910013782527</v>
      </c>
      <c r="AJ54">
        <f t="shared" si="40"/>
        <v>22.25706466903727</v>
      </c>
      <c r="AK54">
        <f t="shared" si="40"/>
        <v>11.129154521061592</v>
      </c>
      <c r="AL54">
        <f t="shared" si="40"/>
        <v>22.259553146938515</v>
      </c>
      <c r="AM54">
        <f t="shared" si="40"/>
        <v>11.130398491799452</v>
      </c>
      <c r="AN54">
        <f t="shared" si="40"/>
        <v>22.262040552219933</v>
      </c>
      <c r="AO54">
        <f t="shared" si="41"/>
        <v>11.131641926458549</v>
      </c>
      <c r="AP54">
        <f t="shared" si="41"/>
        <v>22.264526885805815</v>
      </c>
      <c r="AQ54">
        <f t="shared" si="41"/>
        <v>11.132884825500716</v>
      </c>
      <c r="AR54">
        <f t="shared" si="41"/>
        <v>22.267012148619227</v>
      </c>
      <c r="AS54">
        <f t="shared" si="41"/>
        <v>11.134127189387199</v>
      </c>
      <c r="AT54">
        <f t="shared" si="41"/>
        <v>22.269496341582066</v>
      </c>
      <c r="AU54">
        <f t="shared" si="41"/>
        <v>11.135369018578642</v>
      </c>
      <c r="AV54">
        <f t="shared" si="41"/>
        <v>22.271979465615026</v>
      </c>
      <c r="AW54">
        <f t="shared" si="41"/>
        <v>11.136610313535096</v>
      </c>
      <c r="AX54">
        <f t="shared" si="41"/>
        <v>22.274461521637615</v>
      </c>
      <c r="AY54">
        <f t="shared" si="42"/>
        <v>11.13785107471602</v>
      </c>
      <c r="AZ54">
        <f t="shared" si="42"/>
        <v>22.276942510568155</v>
      </c>
      <c r="BA54">
        <f t="shared" si="42"/>
        <v>11.139091302580281</v>
      </c>
      <c r="BB54">
        <f t="shared" si="42"/>
        <v>22.27942243332379</v>
      </c>
      <c r="BC54">
        <f t="shared" si="42"/>
        <v>11.140330997586151</v>
      </c>
      <c r="BD54">
        <f t="shared" si="42"/>
        <v>22.281901290820482</v>
      </c>
      <c r="BE54">
        <f t="shared" si="42"/>
        <v>11.141570160191316</v>
      </c>
      <c r="BF54">
        <f t="shared" si="39"/>
        <v>22.284379083972997</v>
      </c>
      <c r="BG54">
        <f t="shared" si="39"/>
        <v>11.142808790852868</v>
      </c>
      <c r="BH54">
        <f t="shared" si="39"/>
        <v>22.286855813694945</v>
      </c>
      <c r="BI54">
        <f t="shared" si="39"/>
        <v>11.144046890027317</v>
      </c>
      <c r="BJ54">
        <f t="shared" si="39"/>
        <v>22.289331480898745</v>
      </c>
      <c r="BK54">
        <f t="shared" si="35"/>
        <v>11.145284458170577</v>
      </c>
      <c r="BL54">
        <f t="shared" si="35"/>
        <v>22.29180608649565</v>
      </c>
      <c r="BM54">
        <f t="shared" si="35"/>
        <v>11.146521495737982</v>
      </c>
      <c r="BN54">
        <f t="shared" si="35"/>
        <v>22.294279631395742</v>
      </c>
      <c r="BO54">
        <f t="shared" si="35"/>
        <v>11.147758003184281</v>
      </c>
      <c r="BP54">
        <f t="shared" si="35"/>
        <v>22.296752116507925</v>
      </c>
      <c r="BQ54">
        <f t="shared" si="35"/>
        <v>11.148993980963633</v>
      </c>
      <c r="BR54">
        <f t="shared" si="35"/>
        <v>22.29922354273994</v>
      </c>
      <c r="BS54">
        <f t="shared" si="35"/>
        <v>11.150229429529618</v>
      </c>
      <c r="BT54">
        <f t="shared" si="35"/>
        <v>22.301693910998367</v>
      </c>
      <c r="BU54">
        <f t="shared" si="35"/>
        <v>11.151464349335235</v>
      </c>
      <c r="BV54">
        <f t="shared" si="33"/>
        <v>22.304163222188613</v>
      </c>
      <c r="BW54">
        <f t="shared" si="33"/>
        <v>11.152698740832896</v>
      </c>
      <c r="BX54">
        <f t="shared" si="33"/>
        <v>22.306631477214932</v>
      </c>
      <c r="BY54">
        <f t="shared" si="33"/>
        <v>11.15393260447444</v>
      </c>
      <c r="BZ54">
        <f t="shared" si="33"/>
        <v>22.309098676980412</v>
      </c>
      <c r="CA54">
        <f t="shared" si="33"/>
        <v>11.155165940711118</v>
      </c>
      <c r="CB54">
        <f t="shared" si="33"/>
        <v>22.311564822386984</v>
      </c>
      <c r="CC54">
        <f t="shared" si="33"/>
        <v>11.15639874999361</v>
      </c>
      <c r="CD54">
        <f t="shared" si="36"/>
        <v>22.31402991433543</v>
      </c>
      <c r="CE54">
        <f t="shared" si="36"/>
        <v>11.157631032772015</v>
      </c>
      <c r="CF54">
        <f t="shared" si="34"/>
        <v>22.316493953725367</v>
      </c>
      <c r="CG54">
        <f t="shared" si="34"/>
        <v>11.158862789495856</v>
      </c>
      <c r="CH54">
        <f t="shared" si="34"/>
        <v>22.318956941455262</v>
      </c>
      <c r="CI54">
        <f t="shared" si="34"/>
        <v>11.16009402061408</v>
      </c>
      <c r="CJ54">
        <f t="shared" si="34"/>
        <v>22.32141887842245</v>
      </c>
      <c r="CK54">
        <f t="shared" si="34"/>
        <v>11.161324726575062</v>
      </c>
      <c r="CL54">
        <f t="shared" si="34"/>
        <v>22.323879765523092</v>
      </c>
      <c r="CM54">
        <f t="shared" si="34"/>
        <v>11.162554907826602</v>
      </c>
      <c r="CN54">
        <f t="shared" si="34"/>
        <v>22.326339603652222</v>
      </c>
      <c r="CO54">
        <f t="shared" si="34"/>
        <v>11.163784564815924</v>
      </c>
      <c r="CP54">
        <f t="shared" si="34"/>
        <v>22.328798393703714</v>
      </c>
      <c r="CQ54">
        <f t="shared" si="34"/>
        <v>11.165013697989687</v>
      </c>
      <c r="CR54">
        <f t="shared" si="34"/>
        <v>22.331256136570317</v>
      </c>
      <c r="CS54">
        <f t="shared" si="34"/>
        <v>11.166242307793977</v>
      </c>
      <c r="CT54">
        <f t="shared" si="34"/>
        <v>22.33371283314363</v>
      </c>
      <c r="CU54">
        <f t="shared" si="34"/>
        <v>11.167470394674307</v>
      </c>
      <c r="CV54">
        <f t="shared" si="34"/>
        <v>22.336168484314115</v>
      </c>
      <c r="CW54">
        <f t="shared" si="34"/>
        <v>11.168697959075626</v>
      </c>
      <c r="CX54">
        <f t="shared" si="34"/>
        <v>22.338623090971094</v>
      </c>
      <c r="CY54">
        <f t="shared" si="34"/>
        <v>5.584962500721157</v>
      </c>
      <c r="CZ54">
        <f t="shared" si="34"/>
        <v>0</v>
      </c>
      <c r="DA54">
        <f t="shared" si="16"/>
        <v>0</v>
      </c>
    </row>
    <row r="55" spans="1:105" ht="12">
      <c r="A55">
        <f t="shared" si="3"/>
        <v>49</v>
      </c>
      <c r="B55">
        <f>Hoja1!A58-1</f>
        <v>48</v>
      </c>
      <c r="C55">
        <f>Hoja1!A58</f>
        <v>49</v>
      </c>
      <c r="D55">
        <f>(C55-B55)/Hoja1!$E$6</f>
        <v>0.01020408163265306</v>
      </c>
      <c r="E55">
        <f t="shared" si="29"/>
        <v>5.584962500721157</v>
      </c>
      <c r="F55">
        <f t="shared" si="37"/>
        <v>22.341076654002762</v>
      </c>
      <c r="G55">
        <f t="shared" si="37"/>
        <v>11.17115152221818</v>
      </c>
      <c r="H55">
        <f t="shared" si="37"/>
        <v>22.343529174296183</v>
      </c>
      <c r="I55">
        <f t="shared" si="37"/>
        <v>11.172377521846473</v>
      </c>
      <c r="J55">
        <f t="shared" si="37"/>
        <v>22.34598065273728</v>
      </c>
      <c r="K55">
        <f t="shared" si="37"/>
        <v>11.173603000769875</v>
      </c>
      <c r="L55">
        <f t="shared" si="37"/>
        <v>22.348431090210852</v>
      </c>
      <c r="M55">
        <f t="shared" si="37"/>
        <v>11.174827959430505</v>
      </c>
      <c r="N55">
        <f t="shared" si="37"/>
        <v>22.350880487600577</v>
      </c>
      <c r="O55">
        <f t="shared" si="37"/>
        <v>11.176052398269919</v>
      </c>
      <c r="P55">
        <f t="shared" si="38"/>
        <v>22.353328845789004</v>
      </c>
      <c r="Q55">
        <f t="shared" si="38"/>
        <v>11.17727631772911</v>
      </c>
      <c r="R55">
        <f t="shared" si="38"/>
        <v>22.355776165657556</v>
      </c>
      <c r="S55">
        <f t="shared" si="38"/>
        <v>11.17849971824851</v>
      </c>
      <c r="T55">
        <f t="shared" si="38"/>
        <v>22.35822244808654</v>
      </c>
      <c r="U55">
        <f t="shared" si="38"/>
        <v>11.179722600267992</v>
      </c>
      <c r="V55">
        <f t="shared" si="38"/>
        <v>22.36066769395514</v>
      </c>
      <c r="W55">
        <f t="shared" si="38"/>
        <v>11.18094496422687</v>
      </c>
      <c r="X55">
        <f t="shared" si="38"/>
        <v>22.363111904141427</v>
      </c>
      <c r="Y55">
        <f t="shared" si="38"/>
        <v>11.1821668105639</v>
      </c>
      <c r="Z55">
        <f t="shared" si="32"/>
        <v>22.36555507952236</v>
      </c>
      <c r="AA55">
        <f t="shared" si="32"/>
        <v>11.183388139717277</v>
      </c>
      <c r="AB55">
        <f t="shared" si="32"/>
        <v>22.367997220973766</v>
      </c>
      <c r="AC55">
        <f t="shared" si="32"/>
        <v>11.18460895212465</v>
      </c>
      <c r="AD55">
        <f t="shared" si="32"/>
        <v>22.370438329370387</v>
      </c>
      <c r="AE55">
        <f t="shared" si="40"/>
        <v>11.185829248223099</v>
      </c>
      <c r="AF55">
        <f t="shared" si="40"/>
        <v>22.372878405585833</v>
      </c>
      <c r="AG55">
        <f t="shared" si="40"/>
        <v>11.187049028449161</v>
      </c>
      <c r="AH55">
        <f t="shared" si="40"/>
        <v>22.375317450492624</v>
      </c>
      <c r="AI55">
        <f t="shared" si="40"/>
        <v>11.188268293238814</v>
      </c>
      <c r="AJ55">
        <f t="shared" si="40"/>
        <v>22.37775546496216</v>
      </c>
      <c r="AK55">
        <f t="shared" si="40"/>
        <v>11.189487043027484</v>
      </c>
      <c r="AL55">
        <f t="shared" si="40"/>
        <v>22.38019244986474</v>
      </c>
      <c r="AM55">
        <f t="shared" si="40"/>
        <v>11.190705278250046</v>
      </c>
      <c r="AN55">
        <f t="shared" si="40"/>
        <v>22.38262840606957</v>
      </c>
      <c r="AO55">
        <f t="shared" si="41"/>
        <v>11.191922999340827</v>
      </c>
      <c r="AP55">
        <f t="shared" si="41"/>
        <v>22.385063334444748</v>
      </c>
      <c r="AQ55">
        <f t="shared" si="41"/>
        <v>11.1931402067336</v>
      </c>
      <c r="AR55">
        <f t="shared" si="41"/>
        <v>22.387497235857275</v>
      </c>
      <c r="AS55">
        <f t="shared" si="41"/>
        <v>11.194356900861592</v>
      </c>
      <c r="AT55">
        <f t="shared" si="41"/>
        <v>22.389930111173054</v>
      </c>
      <c r="AU55">
        <f t="shared" si="41"/>
        <v>11.19557308215748</v>
      </c>
      <c r="AV55">
        <f t="shared" si="41"/>
        <v>22.392361961256896</v>
      </c>
      <c r="AW55">
        <f t="shared" si="41"/>
        <v>11.196788751053397</v>
      </c>
      <c r="AX55">
        <f t="shared" si="41"/>
        <v>22.394792786972516</v>
      </c>
      <c r="AY55">
        <f t="shared" si="42"/>
        <v>11.19800390798093</v>
      </c>
      <c r="AZ55">
        <f t="shared" si="42"/>
        <v>22.39722258918254</v>
      </c>
      <c r="BA55">
        <f t="shared" si="42"/>
        <v>11.199218553371116</v>
      </c>
      <c r="BB55">
        <f t="shared" si="42"/>
        <v>22.39965136874851</v>
      </c>
      <c r="BC55">
        <f t="shared" si="42"/>
        <v>11.200432687654454</v>
      </c>
      <c r="BD55">
        <f t="shared" si="42"/>
        <v>22.40207912653087</v>
      </c>
      <c r="BE55">
        <f t="shared" si="42"/>
        <v>11.201646311260896</v>
      </c>
      <c r="BF55">
        <f t="shared" si="39"/>
        <v>22.404505863388984</v>
      </c>
      <c r="BG55">
        <f t="shared" si="39"/>
        <v>11.202859424619854</v>
      </c>
      <c r="BH55">
        <f t="shared" si="39"/>
        <v>22.406931580181137</v>
      </c>
      <c r="BI55">
        <f t="shared" si="39"/>
        <v>11.204072028160194</v>
      </c>
      <c r="BJ55">
        <f t="shared" si="39"/>
        <v>22.409356277764523</v>
      </c>
      <c r="BK55">
        <f t="shared" si="35"/>
        <v>11.205284122310252</v>
      </c>
      <c r="BL55">
        <f t="shared" si="35"/>
        <v>22.411779956995257</v>
      </c>
      <c r="BM55">
        <f t="shared" si="35"/>
        <v>11.206495707497812</v>
      </c>
      <c r="BN55">
        <f t="shared" si="35"/>
        <v>22.414202618728385</v>
      </c>
      <c r="BO55">
        <f t="shared" si="35"/>
        <v>11.207706784150124</v>
      </c>
      <c r="BP55">
        <f t="shared" si="35"/>
        <v>22.41662426381787</v>
      </c>
      <c r="BQ55">
        <f t="shared" si="35"/>
        <v>11.208917352693907</v>
      </c>
      <c r="BR55">
        <f t="shared" si="35"/>
        <v>22.4190448931166</v>
      </c>
      <c r="BS55">
        <f t="shared" si="35"/>
        <v>11.210127413555332</v>
      </c>
      <c r="BT55">
        <f t="shared" si="35"/>
        <v>22.421464507476387</v>
      </c>
      <c r="BU55">
        <f t="shared" si="35"/>
        <v>11.21133696716004</v>
      </c>
      <c r="BV55">
        <f t="shared" si="33"/>
        <v>22.423883107747987</v>
      </c>
      <c r="BW55">
        <f t="shared" si="33"/>
        <v>11.212546013933137</v>
      </c>
      <c r="BX55">
        <f t="shared" si="33"/>
        <v>22.426300694781062</v>
      </c>
      <c r="BY55">
        <f t="shared" si="33"/>
        <v>11.213754554299195</v>
      </c>
      <c r="BZ55">
        <f t="shared" si="33"/>
        <v>22.428717269424233</v>
      </c>
      <c r="CA55">
        <f t="shared" si="33"/>
        <v>11.21496258868225</v>
      </c>
      <c r="CB55">
        <f t="shared" si="33"/>
        <v>22.43113283252503</v>
      </c>
      <c r="CC55">
        <f t="shared" si="33"/>
        <v>11.216170117505806</v>
      </c>
      <c r="CD55">
        <f t="shared" si="36"/>
        <v>22.433547384929945</v>
      </c>
      <c r="CE55">
        <f t="shared" si="36"/>
        <v>11.21737714119284</v>
      </c>
      <c r="CF55">
        <f t="shared" si="34"/>
        <v>22.43596092748439</v>
      </c>
      <c r="CG55">
        <f t="shared" si="34"/>
        <v>11.218583660165795</v>
      </c>
      <c r="CH55">
        <f t="shared" si="34"/>
        <v>22.438373461032718</v>
      </c>
      <c r="CI55">
        <f t="shared" si="34"/>
        <v>11.21978967484658</v>
      </c>
      <c r="CJ55">
        <f t="shared" si="34"/>
        <v>22.440784986418233</v>
      </c>
      <c r="CK55">
        <f t="shared" si="34"/>
        <v>11.220995185656587</v>
      </c>
      <c r="CL55">
        <f t="shared" si="34"/>
        <v>22.443195504483175</v>
      </c>
      <c r="CM55">
        <f t="shared" si="34"/>
        <v>11.222200193016668</v>
      </c>
      <c r="CN55">
        <f t="shared" si="34"/>
        <v>22.445605016068722</v>
      </c>
      <c r="CO55">
        <f t="shared" si="34"/>
        <v>11.223404697347156</v>
      </c>
      <c r="CP55">
        <f t="shared" si="34"/>
        <v>22.448013522015017</v>
      </c>
      <c r="CQ55">
        <f t="shared" si="34"/>
        <v>11.224608699067849</v>
      </c>
      <c r="CR55">
        <f t="shared" si="34"/>
        <v>22.45042102316114</v>
      </c>
      <c r="CS55">
        <f t="shared" si="34"/>
        <v>11.225812198598032</v>
      </c>
      <c r="CT55">
        <f t="shared" si="34"/>
        <v>22.45282752034512</v>
      </c>
      <c r="CU55">
        <f t="shared" si="34"/>
        <v>11.227015196356453</v>
      </c>
      <c r="CV55">
        <f t="shared" si="34"/>
        <v>22.45523301440394</v>
      </c>
      <c r="CW55">
        <f t="shared" si="34"/>
        <v>11.228217692761346</v>
      </c>
      <c r="CX55">
        <f t="shared" si="34"/>
        <v>22.457637506173548</v>
      </c>
      <c r="CY55">
        <f t="shared" si="34"/>
        <v>5.614709844115208</v>
      </c>
      <c r="CZ55">
        <f t="shared" si="34"/>
        <v>0</v>
      </c>
      <c r="DA55">
        <f t="shared" si="16"/>
        <v>0</v>
      </c>
    </row>
    <row r="56" spans="1:105" ht="12">
      <c r="A56">
        <f t="shared" si="3"/>
        <v>50</v>
      </c>
      <c r="B56">
        <f>Hoja1!A59-1</f>
        <v>49</v>
      </c>
      <c r="C56">
        <f>Hoja1!A59</f>
        <v>50</v>
      </c>
      <c r="D56">
        <f>(C56-B56)/Hoja1!$E$6</f>
        <v>0.01020408163265306</v>
      </c>
      <c r="E56">
        <f t="shared" si="29"/>
        <v>5.614709844115208</v>
      </c>
      <c r="F56">
        <f t="shared" si="37"/>
        <v>22.46004099648882</v>
      </c>
      <c r="G56">
        <f t="shared" si="37"/>
        <v>11.230621183180853</v>
      </c>
      <c r="H56">
        <f t="shared" si="37"/>
        <v>22.462443486183616</v>
      </c>
      <c r="I56">
        <f t="shared" si="37"/>
        <v>11.231822178029317</v>
      </c>
      <c r="J56">
        <f t="shared" si="37"/>
        <v>22.46484497609075</v>
      </c>
      <c r="K56">
        <f t="shared" si="37"/>
        <v>11.233022673191954</v>
      </c>
      <c r="L56">
        <f t="shared" si="37"/>
        <v>22.467245467041984</v>
      </c>
      <c r="M56">
        <f t="shared" si="37"/>
        <v>11.234222669084392</v>
      </c>
      <c r="N56">
        <f t="shared" si="37"/>
        <v>22.469644959868056</v>
      </c>
      <c r="O56">
        <f t="shared" si="37"/>
        <v>11.235422166121737</v>
      </c>
      <c r="P56">
        <f t="shared" si="38"/>
        <v>22.47204345539866</v>
      </c>
      <c r="Q56">
        <f t="shared" si="38"/>
        <v>11.236621164718578</v>
      </c>
      <c r="R56">
        <f t="shared" si="38"/>
        <v>22.474440954462455</v>
      </c>
      <c r="S56">
        <f t="shared" si="38"/>
        <v>11.237819665288988</v>
      </c>
      <c r="T56">
        <f t="shared" si="38"/>
        <v>22.47683745788708</v>
      </c>
      <c r="U56">
        <f t="shared" si="38"/>
        <v>11.239017668246525</v>
      </c>
      <c r="V56">
        <f t="shared" si="38"/>
        <v>22.479232966499126</v>
      </c>
      <c r="W56">
        <f t="shared" si="38"/>
        <v>11.240215174004232</v>
      </c>
      <c r="X56">
        <f t="shared" si="38"/>
        <v>22.481627481124168</v>
      </c>
      <c r="Y56">
        <f t="shared" si="38"/>
        <v>11.241412182974637</v>
      </c>
      <c r="Z56">
        <f t="shared" si="32"/>
        <v>22.48402100258675</v>
      </c>
      <c r="AA56">
        <f t="shared" si="32"/>
        <v>11.242608695569754</v>
      </c>
      <c r="AB56">
        <f t="shared" si="32"/>
        <v>22.486413531710387</v>
      </c>
      <c r="AC56">
        <f t="shared" si="32"/>
        <v>11.243804712201086</v>
      </c>
      <c r="AD56">
        <f t="shared" si="32"/>
        <v>22.488805069317575</v>
      </c>
      <c r="AE56">
        <f t="shared" si="40"/>
        <v>11.245000233279626</v>
      </c>
      <c r="AF56">
        <f t="shared" si="40"/>
        <v>22.49119561622979</v>
      </c>
      <c r="AG56">
        <f t="shared" si="40"/>
        <v>11.246195259215854</v>
      </c>
      <c r="AH56">
        <f t="shared" si="40"/>
        <v>22.493585173267473</v>
      </c>
      <c r="AI56">
        <f t="shared" si="40"/>
        <v>11.247389790419742</v>
      </c>
      <c r="AJ56">
        <f t="shared" si="40"/>
        <v>22.49597374125007</v>
      </c>
      <c r="AK56">
        <f t="shared" si="40"/>
        <v>11.248583827300749</v>
      </c>
      <c r="AL56">
        <f t="shared" si="40"/>
        <v>22.498361320995983</v>
      </c>
      <c r="AM56">
        <f t="shared" si="40"/>
        <v>11.249777370267832</v>
      </c>
      <c r="AN56">
        <f t="shared" si="40"/>
        <v>22.50074791332262</v>
      </c>
      <c r="AO56">
        <f t="shared" si="41"/>
        <v>11.250970419729434</v>
      </c>
      <c r="AP56">
        <f t="shared" si="41"/>
        <v>22.503133519046365</v>
      </c>
      <c r="AQ56">
        <f t="shared" si="41"/>
        <v>11.252162976093498</v>
      </c>
      <c r="AR56">
        <f t="shared" si="41"/>
        <v>22.50551813898259</v>
      </c>
      <c r="AS56">
        <f t="shared" si="41"/>
        <v>11.253355039767456</v>
      </c>
      <c r="AT56">
        <f t="shared" si="41"/>
        <v>22.507901773945665</v>
      </c>
      <c r="AU56">
        <f t="shared" si="41"/>
        <v>11.254546611158242</v>
      </c>
      <c r="AV56">
        <f t="shared" si="41"/>
        <v>22.510284424748942</v>
      </c>
      <c r="AW56">
        <f t="shared" si="41"/>
        <v>11.255737690672277</v>
      </c>
      <c r="AX56">
        <f t="shared" si="41"/>
        <v>22.512666092204768</v>
      </c>
      <c r="AY56">
        <f t="shared" si="42"/>
        <v>11.256928278715487</v>
      </c>
      <c r="AZ56">
        <f t="shared" si="42"/>
        <v>22.51504677712449</v>
      </c>
      <c r="BA56">
        <f t="shared" si="42"/>
        <v>11.25811837569329</v>
      </c>
      <c r="BB56">
        <f t="shared" si="42"/>
        <v>22.51742648031844</v>
      </c>
      <c r="BC56">
        <f t="shared" si="42"/>
        <v>11.259307982010604</v>
      </c>
      <c r="BD56">
        <f t="shared" si="42"/>
        <v>22.51980520259596</v>
      </c>
      <c r="BE56">
        <f t="shared" si="42"/>
        <v>11.260497098071852</v>
      </c>
      <c r="BF56">
        <f t="shared" si="39"/>
        <v>22.522182944765387</v>
      </c>
      <c r="BG56">
        <f t="shared" si="39"/>
        <v>11.261685724280948</v>
      </c>
      <c r="BH56">
        <f t="shared" si="39"/>
        <v>22.524559707634058</v>
      </c>
      <c r="BI56">
        <f t="shared" si="39"/>
        <v>11.262873861041314</v>
      </c>
      <c r="BJ56">
        <f t="shared" si="39"/>
        <v>22.526935492008313</v>
      </c>
      <c r="BK56">
        <f t="shared" si="35"/>
        <v>11.264061508755871</v>
      </c>
      <c r="BL56">
        <f t="shared" si="35"/>
        <v>22.529310298693495</v>
      </c>
      <c r="BM56">
        <f t="shared" si="35"/>
        <v>11.265248667827041</v>
      </c>
      <c r="BN56">
        <f t="shared" si="35"/>
        <v>22.53168412849396</v>
      </c>
      <c r="BO56">
        <f t="shared" si="35"/>
        <v>11.266435338656756</v>
      </c>
      <c r="BP56">
        <f t="shared" si="35"/>
        <v>22.534056982213063</v>
      </c>
      <c r="BQ56">
        <f t="shared" si="35"/>
        <v>11.267621521646442</v>
      </c>
      <c r="BR56">
        <f t="shared" si="35"/>
        <v>22.536428860653178</v>
      </c>
      <c r="BS56">
        <f t="shared" si="35"/>
        <v>11.26880721719704</v>
      </c>
      <c r="BT56">
        <f t="shared" si="35"/>
        <v>22.53879976461568</v>
      </c>
      <c r="BU56">
        <f t="shared" si="35"/>
        <v>11.269992425708994</v>
      </c>
      <c r="BV56">
        <f t="shared" si="33"/>
        <v>22.54116969490096</v>
      </c>
      <c r="BW56">
        <f t="shared" si="33"/>
        <v>11.271177147582248</v>
      </c>
      <c r="BX56">
        <f t="shared" si="33"/>
        <v>22.543538652308428</v>
      </c>
      <c r="BY56">
        <f t="shared" si="33"/>
        <v>11.272361383216266</v>
      </c>
      <c r="BZ56">
        <f t="shared" si="33"/>
        <v>22.54590663763651</v>
      </c>
      <c r="CA56">
        <f t="shared" si="33"/>
        <v>11.273545133010007</v>
      </c>
      <c r="CB56">
        <f t="shared" si="33"/>
        <v>22.54827365168264</v>
      </c>
      <c r="CC56">
        <f t="shared" si="33"/>
        <v>11.274728397361951</v>
      </c>
      <c r="CD56">
        <f t="shared" si="36"/>
        <v>22.550639695243277</v>
      </c>
      <c r="CE56">
        <f t="shared" si="36"/>
        <v>11.27591117667008</v>
      </c>
      <c r="CF56">
        <f t="shared" si="34"/>
        <v>22.553004769113905</v>
      </c>
      <c r="CG56">
        <f t="shared" si="34"/>
        <v>11.277093471331892</v>
      </c>
      <c r="CH56">
        <f t="shared" si="34"/>
        <v>22.555368874089023</v>
      </c>
      <c r="CI56">
        <f t="shared" si="34"/>
        <v>11.27827528174439</v>
      </c>
      <c r="CJ56">
        <f t="shared" si="34"/>
        <v>22.557732010962155</v>
      </c>
      <c r="CK56">
        <f t="shared" si="34"/>
        <v>11.279456608304097</v>
      </c>
      <c r="CL56">
        <f t="shared" si="34"/>
        <v>22.560094180525862</v>
      </c>
      <c r="CM56">
        <f t="shared" si="34"/>
        <v>11.280637451407044</v>
      </c>
      <c r="CN56">
        <f t="shared" si="34"/>
        <v>22.562455383571717</v>
      </c>
      <c r="CO56">
        <f t="shared" si="34"/>
        <v>11.281817811448777</v>
      </c>
      <c r="CP56">
        <f t="shared" si="34"/>
        <v>22.564815620890325</v>
      </c>
      <c r="CQ56">
        <f t="shared" si="34"/>
        <v>11.282997688824357</v>
      </c>
      <c r="CR56">
        <f t="shared" si="34"/>
        <v>22.567174893271332</v>
      </c>
      <c r="CS56">
        <f t="shared" si="34"/>
        <v>11.284177083928363</v>
      </c>
      <c r="CT56">
        <f t="shared" si="34"/>
        <v>22.569533201503397</v>
      </c>
      <c r="CU56">
        <f t="shared" si="34"/>
        <v>11.285355997154888</v>
      </c>
      <c r="CV56">
        <f t="shared" si="34"/>
        <v>22.571890546374235</v>
      </c>
      <c r="CW56">
        <f t="shared" si="34"/>
        <v>11.28653442889754</v>
      </c>
      <c r="CX56">
        <f t="shared" si="34"/>
        <v>22.574246928670572</v>
      </c>
      <c r="CY56">
        <f t="shared" si="34"/>
        <v>5.643856189774724</v>
      </c>
      <c r="CZ56">
        <f t="shared" si="34"/>
        <v>0</v>
      </c>
      <c r="DA56">
        <f t="shared" si="16"/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Colombo</dc:creator>
  <cp:keywords/>
  <dc:description/>
  <cp:lastModifiedBy>Colombo</cp:lastModifiedBy>
  <dcterms:created xsi:type="dcterms:W3CDTF">2018-09-24T13:30:26Z</dcterms:created>
  <dcterms:modified xsi:type="dcterms:W3CDTF">2018-09-25T15:32:52Z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